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\Desktop\FML THIS FUCKING PAPER\Rheometry Data\"/>
    </mc:Choice>
  </mc:AlternateContent>
  <xr:revisionPtr revIDLastSave="0" documentId="8_{391140CC-DFB6-494F-9A43-7FCD7805629E}" xr6:coauthVersionLast="31" xr6:coauthVersionMax="31" xr10:uidLastSave="{00000000-0000-0000-0000-000000000000}"/>
  <bookViews>
    <workbookView xWindow="0" yWindow="0" windowWidth="19188" windowHeight="6600" xr2:uid="{00000000-000D-0000-FFFF-FFFF00000000}"/>
  </bookViews>
  <sheets>
    <sheet name="Sheet1" sheetId="10" r:id="rId1"/>
    <sheet name="Lung 1" sheetId="1" r:id="rId2"/>
    <sheet name="Lung 2" sheetId="2" r:id="rId3"/>
    <sheet name="Lung 3" sheetId="3" r:id="rId4"/>
    <sheet name="Lung 4" sheetId="4" r:id="rId5"/>
    <sheet name="Lung 5" sheetId="5" r:id="rId6"/>
    <sheet name="Lung 6" sheetId="6" r:id="rId7"/>
    <sheet name="Lung 7" sheetId="7" r:id="rId8"/>
    <sheet name="Lung 8" sheetId="8" r:id="rId9"/>
    <sheet name="Lung 9" sheetId="9" r:id="rId10"/>
  </sheets>
  <calcPr calcId="179017"/>
</workbook>
</file>

<file path=xl/calcChain.xml><?xml version="1.0" encoding="utf-8"?>
<calcChain xmlns="http://schemas.openxmlformats.org/spreadsheetml/2006/main">
  <c r="B23" i="1" l="1"/>
  <c r="B22" i="1"/>
  <c r="B21" i="1"/>
  <c r="B18" i="1"/>
  <c r="B19" i="1"/>
  <c r="B20" i="1"/>
  <c r="B16" i="1"/>
  <c r="B15" i="1" l="1"/>
  <c r="B25" i="1" l="1"/>
  <c r="B24" i="1"/>
  <c r="J5" i="10"/>
  <c r="J4" i="10"/>
  <c r="I5" i="10"/>
  <c r="I4" i="10"/>
</calcChain>
</file>

<file path=xl/sharedStrings.xml><?xml version="1.0" encoding="utf-8"?>
<sst xmlns="http://schemas.openxmlformats.org/spreadsheetml/2006/main" count="518" uniqueCount="42">
  <si>
    <t>No Sample</t>
  </si>
  <si>
    <t>Oscillation Frequency Table</t>
  </si>
  <si>
    <t>K055</t>
  </si>
  <si>
    <t>Index</t>
  </si>
  <si>
    <t>Samp.</t>
  </si>
  <si>
    <t>Actn.</t>
  </si>
  <si>
    <t>texp(s)</t>
  </si>
  <si>
    <t>t(s)</t>
  </si>
  <si>
    <r>
      <t>T(</t>
    </r>
    <r>
      <rPr>
        <sz val="11"/>
        <color theme="1"/>
        <rFont val="Calibri"/>
        <family val="2"/>
      </rPr>
      <t>°C)</t>
    </r>
  </si>
  <si>
    <t>f(rad/s)</t>
  </si>
  <si>
    <t>gamma*(%)</t>
  </si>
  <si>
    <t>sigma*(Pa)</t>
  </si>
  <si>
    <t>G*(Pa)</t>
  </si>
  <si>
    <t>G'(Pa)</t>
  </si>
  <si>
    <t>G''(Pa)</t>
  </si>
  <si>
    <t>eta*(Pa s)</t>
  </si>
  <si>
    <r>
      <t>delta (</t>
    </r>
    <r>
      <rPr>
        <sz val="11"/>
        <color theme="1"/>
        <rFont val="Calibri"/>
        <family val="2"/>
      </rPr>
      <t>°)</t>
    </r>
  </si>
  <si>
    <t>F(N)</t>
  </si>
  <si>
    <t>N1(Pa)</t>
  </si>
  <si>
    <t>g(mm)</t>
  </si>
  <si>
    <t>T(N m)</t>
  </si>
  <si>
    <t>thetaabs(rad)</t>
  </si>
  <si>
    <t>HD(%)</t>
  </si>
  <si>
    <t>Notes</t>
  </si>
  <si>
    <t>1</t>
  </si>
  <si>
    <t>2</t>
  </si>
  <si>
    <t>3</t>
  </si>
  <si>
    <t>4</t>
  </si>
  <si>
    <t>5</t>
  </si>
  <si>
    <t>6</t>
  </si>
  <si>
    <t>7</t>
  </si>
  <si>
    <t>Power series: Y=A*X^B + C*X^D</t>
  </si>
  <si>
    <t>Best-fit values</t>
  </si>
  <si>
    <t>A</t>
  </si>
  <si>
    <t>B</t>
  </si>
  <si>
    <t>C</t>
  </si>
  <si>
    <t>= 0.0</t>
  </si>
  <si>
    <t>D</t>
  </si>
  <si>
    <t>Std. Error</t>
  </si>
  <si>
    <t>average</t>
  </si>
  <si>
    <t>sd</t>
  </si>
  <si>
    <t>Samples from various areas of the 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</si>
</sst>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Lung 1</c:v>
          </c:tx>
          <c:spPr>
            <a:ln w="28575">
              <a:noFill/>
            </a:ln>
          </c:spPr>
          <c:xVal>
            <c:numRef>
              <c:f>'Lung 1'!$G$2:$G$12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1'!$J$2:$J$12</c:f>
              <c:numCache>
                <c:formatCode>General</c:formatCode>
                <c:ptCount val="11"/>
                <c:pt idx="0">
                  <c:v>892.5</c:v>
                </c:pt>
                <c:pt idx="1">
                  <c:v>913</c:v>
                </c:pt>
                <c:pt idx="2">
                  <c:v>936.6</c:v>
                </c:pt>
                <c:pt idx="3">
                  <c:v>959.5</c:v>
                </c:pt>
                <c:pt idx="4">
                  <c:v>983.2</c:v>
                </c:pt>
                <c:pt idx="5" formatCode="0.00E+00">
                  <c:v>1007</c:v>
                </c:pt>
                <c:pt idx="6" formatCode="0.00E+00">
                  <c:v>1032</c:v>
                </c:pt>
                <c:pt idx="7" formatCode="0.00E+00">
                  <c:v>1056</c:v>
                </c:pt>
                <c:pt idx="8" formatCode="0.00E+00">
                  <c:v>1082</c:v>
                </c:pt>
                <c:pt idx="9" formatCode="0.00E+00">
                  <c:v>1108</c:v>
                </c:pt>
                <c:pt idx="10" formatCode="0.00E+00">
                  <c:v>1134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F9-45EB-A70A-00B61F3F8E9C}"/>
            </c:ext>
          </c:extLst>
        </c:ser>
        <c:ser>
          <c:idx val="1"/>
          <c:order val="1"/>
          <c:tx>
            <c:v>Lung 2</c:v>
          </c:tx>
          <c:spPr>
            <a:ln w="28575">
              <a:noFill/>
            </a:ln>
          </c:spPr>
          <c:xVal>
            <c:numRef>
              <c:f>'Lung 2'!$G$2:$G$12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2'!$J$2:$J$12</c:f>
              <c:numCache>
                <c:formatCode>0.00E+00</c:formatCode>
                <c:ptCount val="11"/>
                <c:pt idx="0">
                  <c:v>1006</c:v>
                </c:pt>
                <c:pt idx="1">
                  <c:v>1025</c:v>
                </c:pt>
                <c:pt idx="2">
                  <c:v>1051</c:v>
                </c:pt>
                <c:pt idx="3">
                  <c:v>1077</c:v>
                </c:pt>
                <c:pt idx="4">
                  <c:v>1105</c:v>
                </c:pt>
                <c:pt idx="5">
                  <c:v>1132</c:v>
                </c:pt>
                <c:pt idx="6">
                  <c:v>1160</c:v>
                </c:pt>
                <c:pt idx="7">
                  <c:v>1187</c:v>
                </c:pt>
                <c:pt idx="8">
                  <c:v>1216</c:v>
                </c:pt>
                <c:pt idx="9">
                  <c:v>1246</c:v>
                </c:pt>
                <c:pt idx="10">
                  <c:v>1275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F9-45EB-A70A-00B61F3F8E9C}"/>
            </c:ext>
          </c:extLst>
        </c:ser>
        <c:ser>
          <c:idx val="2"/>
          <c:order val="2"/>
          <c:tx>
            <c:v>Lung 3</c:v>
          </c:tx>
          <c:spPr>
            <a:ln w="28575">
              <a:noFill/>
            </a:ln>
          </c:spPr>
          <c:xVal>
            <c:numRef>
              <c:f>'Lung 3'!$G$2:$G$12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3'!$J$2:$J$12</c:f>
              <c:numCache>
                <c:formatCode>General</c:formatCode>
                <c:ptCount val="11"/>
                <c:pt idx="0">
                  <c:v>827.2</c:v>
                </c:pt>
                <c:pt idx="1">
                  <c:v>845.4</c:v>
                </c:pt>
                <c:pt idx="2">
                  <c:v>866.1</c:v>
                </c:pt>
                <c:pt idx="3">
                  <c:v>888.8</c:v>
                </c:pt>
                <c:pt idx="4">
                  <c:v>910.8</c:v>
                </c:pt>
                <c:pt idx="5">
                  <c:v>932.6</c:v>
                </c:pt>
                <c:pt idx="6">
                  <c:v>955.1</c:v>
                </c:pt>
                <c:pt idx="7">
                  <c:v>977.8</c:v>
                </c:pt>
                <c:pt idx="8" formatCode="0.00E+00">
                  <c:v>1000</c:v>
                </c:pt>
                <c:pt idx="9" formatCode="0.00E+00">
                  <c:v>1024</c:v>
                </c:pt>
                <c:pt idx="10" formatCode="0.00E+00">
                  <c:v>1047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EF9-45EB-A70A-00B61F3F8E9C}"/>
            </c:ext>
          </c:extLst>
        </c:ser>
        <c:ser>
          <c:idx val="3"/>
          <c:order val="3"/>
          <c:tx>
            <c:v>Lung 4</c:v>
          </c:tx>
          <c:spPr>
            <a:ln w="28575">
              <a:noFill/>
            </a:ln>
          </c:spPr>
          <c:xVal>
            <c:numRef>
              <c:f>'Lung 4'!$G$2:$G$12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4'!$J$2:$J$12</c:f>
              <c:numCache>
                <c:formatCode>General</c:formatCode>
                <c:ptCount val="11"/>
                <c:pt idx="0">
                  <c:v>979.5</c:v>
                </c:pt>
                <c:pt idx="1">
                  <c:v>996.4</c:v>
                </c:pt>
                <c:pt idx="2" formatCode="0.00E+00">
                  <c:v>1020</c:v>
                </c:pt>
                <c:pt idx="3" formatCode="0.00E+00">
                  <c:v>1045</c:v>
                </c:pt>
                <c:pt idx="4" formatCode="0.00E+00">
                  <c:v>1074</c:v>
                </c:pt>
                <c:pt idx="5" formatCode="0.00E+00">
                  <c:v>1101</c:v>
                </c:pt>
                <c:pt idx="6" formatCode="0.00E+00">
                  <c:v>1128</c:v>
                </c:pt>
                <c:pt idx="7" formatCode="0.00E+00">
                  <c:v>1156</c:v>
                </c:pt>
                <c:pt idx="8" formatCode="0.00E+00">
                  <c:v>1185</c:v>
                </c:pt>
                <c:pt idx="9" formatCode="0.00E+00">
                  <c:v>1216</c:v>
                </c:pt>
                <c:pt idx="10" formatCode="0.00E+00">
                  <c:v>1247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EF9-45EB-A70A-00B61F3F8E9C}"/>
            </c:ext>
          </c:extLst>
        </c:ser>
        <c:ser>
          <c:idx val="4"/>
          <c:order val="4"/>
          <c:tx>
            <c:v>Lung 5</c:v>
          </c:tx>
          <c:spPr>
            <a:ln w="28575">
              <a:noFill/>
            </a:ln>
          </c:spPr>
          <c:xVal>
            <c:numRef>
              <c:f>'Lung 5'!$G$2:$G$12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5'!$J$2:$J$12</c:f>
              <c:numCache>
                <c:formatCode>General</c:formatCode>
                <c:ptCount val="11"/>
                <c:pt idx="0">
                  <c:v>844.6</c:v>
                </c:pt>
                <c:pt idx="1">
                  <c:v>863.6</c:v>
                </c:pt>
                <c:pt idx="2">
                  <c:v>884.7</c:v>
                </c:pt>
                <c:pt idx="3">
                  <c:v>903.7</c:v>
                </c:pt>
                <c:pt idx="4">
                  <c:v>921.3</c:v>
                </c:pt>
                <c:pt idx="5">
                  <c:v>940.4</c:v>
                </c:pt>
                <c:pt idx="6">
                  <c:v>961.5</c:v>
                </c:pt>
                <c:pt idx="7">
                  <c:v>983</c:v>
                </c:pt>
                <c:pt idx="8" formatCode="0.00E+00">
                  <c:v>1005</c:v>
                </c:pt>
                <c:pt idx="9" formatCode="0.00E+00">
                  <c:v>1027</c:v>
                </c:pt>
                <c:pt idx="10" formatCode="0.00E+00">
                  <c:v>1050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EF9-45EB-A70A-00B61F3F8E9C}"/>
            </c:ext>
          </c:extLst>
        </c:ser>
        <c:ser>
          <c:idx val="5"/>
          <c:order val="5"/>
          <c:tx>
            <c:v>Lung 6</c:v>
          </c:tx>
          <c:spPr>
            <a:ln w="28575">
              <a:noFill/>
            </a:ln>
          </c:spPr>
          <c:xVal>
            <c:numRef>
              <c:f>'Lung 6'!$G$2:$G$12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6'!$J$2:$J$12</c:f>
              <c:numCache>
                <c:formatCode>General</c:formatCode>
                <c:ptCount val="11"/>
                <c:pt idx="0">
                  <c:v>728.2</c:v>
                </c:pt>
                <c:pt idx="1">
                  <c:v>742.5</c:v>
                </c:pt>
                <c:pt idx="2">
                  <c:v>763</c:v>
                </c:pt>
                <c:pt idx="3">
                  <c:v>783.6</c:v>
                </c:pt>
                <c:pt idx="4">
                  <c:v>804.7</c:v>
                </c:pt>
                <c:pt idx="5">
                  <c:v>826.2</c:v>
                </c:pt>
                <c:pt idx="6">
                  <c:v>847.6</c:v>
                </c:pt>
                <c:pt idx="7">
                  <c:v>869.3</c:v>
                </c:pt>
                <c:pt idx="8">
                  <c:v>892.4</c:v>
                </c:pt>
                <c:pt idx="9">
                  <c:v>915.8</c:v>
                </c:pt>
                <c:pt idx="10">
                  <c:v>939.9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EF9-45EB-A70A-00B61F3F8E9C}"/>
            </c:ext>
          </c:extLst>
        </c:ser>
        <c:ser>
          <c:idx val="6"/>
          <c:order val="6"/>
          <c:tx>
            <c:v>Lung 7</c:v>
          </c:tx>
          <c:spPr>
            <a:ln w="28575">
              <a:noFill/>
            </a:ln>
          </c:spPr>
          <c:xVal>
            <c:numRef>
              <c:f>'Lung 7'!$G$2:$G$12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7'!$J$2:$J$12</c:f>
              <c:numCache>
                <c:formatCode>General</c:formatCode>
                <c:ptCount val="11"/>
                <c:pt idx="0">
                  <c:v>816.9</c:v>
                </c:pt>
                <c:pt idx="1">
                  <c:v>828.6</c:v>
                </c:pt>
                <c:pt idx="2">
                  <c:v>847.9</c:v>
                </c:pt>
                <c:pt idx="3">
                  <c:v>865.6</c:v>
                </c:pt>
                <c:pt idx="4">
                  <c:v>885</c:v>
                </c:pt>
                <c:pt idx="5">
                  <c:v>904.1</c:v>
                </c:pt>
                <c:pt idx="6">
                  <c:v>924</c:v>
                </c:pt>
                <c:pt idx="7">
                  <c:v>943.7</c:v>
                </c:pt>
                <c:pt idx="8">
                  <c:v>963.7</c:v>
                </c:pt>
                <c:pt idx="9">
                  <c:v>984.4</c:v>
                </c:pt>
                <c:pt idx="10" formatCode="0.00E+00">
                  <c:v>1005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EF9-45EB-A70A-00B61F3F8E9C}"/>
            </c:ext>
          </c:extLst>
        </c:ser>
        <c:ser>
          <c:idx val="7"/>
          <c:order val="7"/>
          <c:tx>
            <c:v>Lung 8</c:v>
          </c:tx>
          <c:spPr>
            <a:ln w="28575">
              <a:noFill/>
            </a:ln>
          </c:spPr>
          <c:xVal>
            <c:numRef>
              <c:f>'Lung 8'!$G$2:$G$12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8'!$J$2:$J$12</c:f>
              <c:numCache>
                <c:formatCode>0.00E+00</c:formatCode>
                <c:ptCount val="11"/>
                <c:pt idx="0">
                  <c:v>1240</c:v>
                </c:pt>
                <c:pt idx="1">
                  <c:v>1298</c:v>
                </c:pt>
                <c:pt idx="2">
                  <c:v>1265</c:v>
                </c:pt>
                <c:pt idx="3">
                  <c:v>1158</c:v>
                </c:pt>
                <c:pt idx="4">
                  <c:v>1148</c:v>
                </c:pt>
                <c:pt idx="5">
                  <c:v>1159</c:v>
                </c:pt>
                <c:pt idx="6">
                  <c:v>1185</c:v>
                </c:pt>
                <c:pt idx="7">
                  <c:v>1212</c:v>
                </c:pt>
                <c:pt idx="8">
                  <c:v>1240</c:v>
                </c:pt>
                <c:pt idx="9">
                  <c:v>1269</c:v>
                </c:pt>
                <c:pt idx="10">
                  <c:v>1297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EF9-45EB-A70A-00B61F3F8E9C}"/>
            </c:ext>
          </c:extLst>
        </c:ser>
        <c:ser>
          <c:idx val="8"/>
          <c:order val="8"/>
          <c:tx>
            <c:v>Lung 9</c:v>
          </c:tx>
          <c:spPr>
            <a:ln w="28575">
              <a:noFill/>
            </a:ln>
          </c:spPr>
          <c:xVal>
            <c:numRef>
              <c:f>'Lung 9'!$G$2:$G$12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9'!$J$2:$J$12</c:f>
              <c:numCache>
                <c:formatCode>0.00E+00</c:formatCode>
                <c:ptCount val="11"/>
                <c:pt idx="0">
                  <c:v>1063</c:v>
                </c:pt>
                <c:pt idx="1">
                  <c:v>1683</c:v>
                </c:pt>
                <c:pt idx="2">
                  <c:v>1281</c:v>
                </c:pt>
                <c:pt idx="3">
                  <c:v>3874</c:v>
                </c:pt>
                <c:pt idx="4">
                  <c:v>1251</c:v>
                </c:pt>
                <c:pt idx="5">
                  <c:v>3961</c:v>
                </c:pt>
                <c:pt idx="6">
                  <c:v>1051</c:v>
                </c:pt>
                <c:pt idx="7">
                  <c:v>1118</c:v>
                </c:pt>
                <c:pt idx="8" formatCode="General">
                  <c:v>254.1</c:v>
                </c:pt>
                <c:pt idx="9" formatCode="General">
                  <c:v>749.9</c:v>
                </c:pt>
                <c:pt idx="10" formatCode="General">
                  <c:v>525.9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EF9-45EB-A70A-00B61F3F8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864904"/>
        <c:axId val="508864120"/>
      </c:scatterChart>
      <c:valAx>
        <c:axId val="508864904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08864120"/>
        <c:crosses val="autoZero"/>
        <c:crossBetween val="midCat"/>
      </c:valAx>
      <c:valAx>
        <c:axId val="508864120"/>
        <c:scaling>
          <c:logBase val="10"/>
          <c:orientation val="minMax"/>
          <c:min val="100"/>
        </c:scaling>
        <c:delete val="0"/>
        <c:axPos val="l"/>
        <c:numFmt formatCode="General" sourceLinked="1"/>
        <c:majorTickMark val="out"/>
        <c:minorTickMark val="none"/>
        <c:tickLblPos val="nextTo"/>
        <c:crossAx val="508864904"/>
        <c:crossesAt val="1.0000000000000002E-2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247650</xdr:colOff>
      <xdr:row>13</xdr:row>
      <xdr:rowOff>138112</xdr:rowOff>
    </xdr:from>
    <xdr:to>
      <xdr:col>17</xdr:col>
      <xdr:colOff>19050</xdr:colOff>
      <xdr:row>28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topLeftCell="A10" workbookViewId="0">
      <selection activeCell="D13" sqref="D13"/>
    </sheetView>
  </sheetViews>
  <sheetFormatPr defaultRowHeight="14.4" x14ac:dyDescent="0.3"/>
  <cols>
    <col min="1" max="1" width="14.5546875" customWidth="1"/>
  </cols>
  <sheetData>
    <row r="1" spans="1:10" x14ac:dyDescent="0.3">
      <c r="A1" s="3"/>
      <c r="B1" s="3" t="s">
        <v>24</v>
      </c>
      <c r="C1" s="3" t="s">
        <v>25</v>
      </c>
      <c r="D1" s="3" t="s">
        <v>26</v>
      </c>
      <c r="E1" s="3" t="s">
        <v>27</v>
      </c>
      <c r="F1" s="3" t="s">
        <v>28</v>
      </c>
      <c r="G1" s="3" t="s">
        <v>29</v>
      </c>
      <c r="H1" s="3" t="s">
        <v>30</v>
      </c>
    </row>
    <row r="2" spans="1:10" x14ac:dyDescent="0.3">
      <c r="A2" s="4" t="s">
        <v>31</v>
      </c>
      <c r="B2" s="2"/>
      <c r="C2" s="2"/>
      <c r="D2" s="2"/>
      <c r="E2" s="2"/>
      <c r="F2" s="2"/>
      <c r="G2" s="2"/>
      <c r="H2" s="2"/>
    </row>
    <row r="3" spans="1:10" x14ac:dyDescent="0.3">
      <c r="A3" s="4" t="s">
        <v>32</v>
      </c>
      <c r="B3" s="2"/>
      <c r="C3" s="2"/>
      <c r="D3" s="2"/>
      <c r="E3" s="2"/>
      <c r="F3" s="2"/>
      <c r="G3" s="2"/>
      <c r="H3" s="2"/>
    </row>
    <row r="4" spans="1:10" x14ac:dyDescent="0.3">
      <c r="A4" s="4" t="s">
        <v>33</v>
      </c>
      <c r="B4" s="2">
        <v>1121</v>
      </c>
      <c r="C4" s="2">
        <v>1256</v>
      </c>
      <c r="D4" s="2">
        <v>1034</v>
      </c>
      <c r="E4" s="2">
        <v>1229</v>
      </c>
      <c r="F4" s="2">
        <v>1036</v>
      </c>
      <c r="G4" s="2">
        <v>923</v>
      </c>
      <c r="H4" s="2">
        <v>992.9</v>
      </c>
      <c r="I4">
        <f>AVERAGE(B4:H4)</f>
        <v>1084.5571428571427</v>
      </c>
      <c r="J4">
        <f>STDEV(B4:H4)</f>
        <v>123.15304647934268</v>
      </c>
    </row>
    <row r="5" spans="1:10" x14ac:dyDescent="0.3">
      <c r="A5" s="4" t="s">
        <v>34</v>
      </c>
      <c r="B5" s="2">
        <v>0.107</v>
      </c>
      <c r="C5" s="2">
        <v>0.10539999999999999</v>
      </c>
      <c r="D5" s="2">
        <v>0.1045</v>
      </c>
      <c r="E5" s="2">
        <v>0.1095</v>
      </c>
      <c r="F5" s="2">
        <v>9.5589999999999994E-2</v>
      </c>
      <c r="G5" s="2">
        <v>0.11310000000000001</v>
      </c>
      <c r="H5" s="2">
        <v>9.239E-2</v>
      </c>
      <c r="I5">
        <f>AVERAGE(B5:H5)</f>
        <v>0.10392571428571427</v>
      </c>
      <c r="J5">
        <f>STDEV(B5:H5)</f>
        <v>7.4134064530481042E-3</v>
      </c>
    </row>
    <row r="6" spans="1:10" x14ac:dyDescent="0.3">
      <c r="A6" s="4" t="s">
        <v>35</v>
      </c>
      <c r="B6" s="2" t="s">
        <v>36</v>
      </c>
      <c r="C6" s="2" t="s">
        <v>36</v>
      </c>
      <c r="D6" s="2" t="s">
        <v>36</v>
      </c>
      <c r="E6" s="2" t="s">
        <v>36</v>
      </c>
      <c r="F6" s="2" t="s">
        <v>36</v>
      </c>
      <c r="G6" s="2" t="s">
        <v>36</v>
      </c>
      <c r="H6" s="2" t="s">
        <v>36</v>
      </c>
    </row>
    <row r="7" spans="1:10" x14ac:dyDescent="0.3">
      <c r="A7" s="4" t="s">
        <v>37</v>
      </c>
      <c r="B7" s="2" t="s">
        <v>36</v>
      </c>
      <c r="C7" s="2" t="s">
        <v>36</v>
      </c>
      <c r="D7" s="2" t="s">
        <v>36</v>
      </c>
      <c r="E7" s="2" t="s">
        <v>36</v>
      </c>
      <c r="F7" s="2" t="s">
        <v>36</v>
      </c>
      <c r="G7" s="2" t="s">
        <v>36</v>
      </c>
      <c r="H7" s="2" t="s">
        <v>36</v>
      </c>
    </row>
    <row r="8" spans="1:10" x14ac:dyDescent="0.3">
      <c r="A8" s="4" t="s">
        <v>38</v>
      </c>
      <c r="B8" s="2"/>
      <c r="C8" s="2"/>
      <c r="D8" s="2"/>
      <c r="E8" s="2"/>
      <c r="F8" s="2"/>
      <c r="G8" s="2"/>
      <c r="H8" s="2"/>
    </row>
    <row r="9" spans="1:10" x14ac:dyDescent="0.3">
      <c r="A9" s="4" t="s">
        <v>33</v>
      </c>
      <c r="B9" s="2">
        <v>1.379</v>
      </c>
      <c r="C9" s="2">
        <v>2.1110000000000002</v>
      </c>
      <c r="D9" s="2">
        <v>1.1279999999999999</v>
      </c>
      <c r="E9" s="2">
        <v>1.8220000000000001</v>
      </c>
      <c r="F9" s="2">
        <v>1.274</v>
      </c>
      <c r="G9" s="2">
        <v>0.60580000000000001</v>
      </c>
      <c r="H9" s="2">
        <v>0.72040000000000004</v>
      </c>
    </row>
    <row r="10" spans="1:10" x14ac:dyDescent="0.3">
      <c r="A10" s="4" t="s">
        <v>41</v>
      </c>
      <c r="B10" s="2"/>
      <c r="C10" s="2"/>
      <c r="D10" s="2"/>
      <c r="E10" s="2"/>
      <c r="F10" s="2"/>
      <c r="G10" s="2"/>
      <c r="H10" s="2"/>
    </row>
    <row r="11" spans="1:10" x14ac:dyDescent="0.3">
      <c r="A11" s="4"/>
      <c r="B11" s="2"/>
      <c r="C11" s="2"/>
      <c r="D11" s="2"/>
      <c r="E11" s="2"/>
      <c r="F11" s="2"/>
      <c r="G11" s="2"/>
      <c r="H11" s="2"/>
    </row>
    <row r="12" spans="1:10" x14ac:dyDescent="0.3">
      <c r="A12" s="4"/>
      <c r="B12" s="2"/>
      <c r="C12" s="2"/>
      <c r="D12" s="2"/>
      <c r="E12" s="2"/>
      <c r="F12" s="2"/>
      <c r="G12" s="2"/>
      <c r="H12" s="2"/>
    </row>
    <row r="13" spans="1:10" x14ac:dyDescent="0.3">
      <c r="A13" s="4"/>
      <c r="B13" s="2"/>
      <c r="C13" s="2"/>
      <c r="D13" s="2"/>
      <c r="E13" s="2"/>
      <c r="F13" s="2"/>
      <c r="G13" s="2"/>
      <c r="H13" s="2"/>
    </row>
    <row r="14" spans="1:10" x14ac:dyDescent="0.3">
      <c r="A14" s="4"/>
      <c r="B14" s="2"/>
      <c r="C14" s="2"/>
      <c r="D14" s="2"/>
      <c r="E14" s="2"/>
      <c r="F14" s="2"/>
      <c r="G14" s="2"/>
      <c r="H14" s="2"/>
    </row>
    <row r="15" spans="1:10" x14ac:dyDescent="0.3">
      <c r="A15" s="4"/>
      <c r="B15" s="2"/>
      <c r="C15" s="2"/>
      <c r="D15" s="2"/>
      <c r="E15" s="2"/>
      <c r="F15" s="2"/>
      <c r="G15" s="2"/>
      <c r="H15" s="2"/>
    </row>
    <row r="16" spans="1:10" x14ac:dyDescent="0.3">
      <c r="A16" s="4"/>
      <c r="B16" s="2"/>
      <c r="C16" s="2"/>
      <c r="D16" s="2"/>
      <c r="E16" s="2"/>
      <c r="F16" s="2"/>
      <c r="G16" s="2"/>
      <c r="H16" s="2"/>
    </row>
    <row r="17" spans="1:8" x14ac:dyDescent="0.3">
      <c r="A17" s="4"/>
      <c r="B17" s="2"/>
      <c r="C17" s="2"/>
      <c r="D17" s="2"/>
      <c r="E17" s="2"/>
      <c r="F17" s="2"/>
      <c r="G17" s="2"/>
      <c r="H17" s="2"/>
    </row>
    <row r="18" spans="1:8" x14ac:dyDescent="0.3">
      <c r="A18" s="4"/>
      <c r="B18" s="2"/>
      <c r="C18" s="2"/>
      <c r="D18" s="2"/>
      <c r="E18" s="2"/>
      <c r="F18" s="2"/>
      <c r="G18" s="2"/>
      <c r="H18" s="2"/>
    </row>
    <row r="19" spans="1:8" x14ac:dyDescent="0.3">
      <c r="A19" s="4"/>
      <c r="B19" s="2"/>
      <c r="C19" s="2"/>
      <c r="D19" s="2"/>
      <c r="E19" s="2"/>
      <c r="F19" s="2"/>
      <c r="G19" s="2"/>
      <c r="H19" s="2"/>
    </row>
    <row r="20" spans="1:8" x14ac:dyDescent="0.3">
      <c r="A20" s="4"/>
      <c r="B20" s="2"/>
      <c r="C20" s="2"/>
      <c r="D20" s="2"/>
      <c r="E20" s="2"/>
      <c r="F20" s="2"/>
      <c r="G20" s="2"/>
      <c r="H20" s="2"/>
    </row>
    <row r="21" spans="1:8" x14ac:dyDescent="0.3">
      <c r="A21" s="4"/>
      <c r="B21" s="2"/>
      <c r="C21" s="2"/>
      <c r="D21" s="2"/>
      <c r="E21" s="2"/>
      <c r="F21" s="2"/>
      <c r="G21" s="2"/>
      <c r="H21" s="2"/>
    </row>
    <row r="22" spans="1:8" x14ac:dyDescent="0.3">
      <c r="A22" s="4"/>
      <c r="B22" s="2"/>
      <c r="C22" s="2"/>
      <c r="D22" s="2"/>
      <c r="E22" s="2"/>
      <c r="F22" s="2"/>
      <c r="G22" s="2"/>
      <c r="H22" s="2"/>
    </row>
    <row r="23" spans="1:8" x14ac:dyDescent="0.3">
      <c r="A23" s="4"/>
      <c r="B23" s="2"/>
      <c r="C23" s="2"/>
      <c r="D23" s="2"/>
      <c r="E23" s="2"/>
      <c r="F23" s="2"/>
      <c r="G23" s="2"/>
      <c r="H23" s="2"/>
    </row>
    <row r="24" spans="1:8" x14ac:dyDescent="0.3">
      <c r="A24" s="4"/>
      <c r="B24" s="2"/>
      <c r="C24" s="2"/>
      <c r="D24" s="2"/>
      <c r="E24" s="2"/>
      <c r="F24" s="2"/>
      <c r="G24" s="2"/>
      <c r="H24" s="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12"/>
  <sheetViews>
    <sheetView workbookViewId="0">
      <selection activeCell="K2" sqref="K2:K12"/>
    </sheetView>
  </sheetViews>
  <sheetFormatPr defaultRowHeight="14.4" x14ac:dyDescent="0.3"/>
  <sheetData>
    <row r="1" spans="1:21" x14ac:dyDescent="0.3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18</v>
      </c>
      <c r="Q1" t="s">
        <v>19</v>
      </c>
      <c r="R1" t="s">
        <v>20</v>
      </c>
      <c r="S1" t="s">
        <v>21</v>
      </c>
      <c r="T1" t="s">
        <v>22</v>
      </c>
      <c r="U1" t="s">
        <v>23</v>
      </c>
    </row>
    <row r="2" spans="1:21" x14ac:dyDescent="0.3">
      <c r="A2">
        <v>1</v>
      </c>
      <c r="B2" t="s">
        <v>0</v>
      </c>
      <c r="C2" t="s">
        <v>1</v>
      </c>
      <c r="D2">
        <v>330.3</v>
      </c>
      <c r="E2">
        <v>30</v>
      </c>
      <c r="F2">
        <v>25</v>
      </c>
      <c r="G2">
        <v>0.62829999999999997</v>
      </c>
      <c r="H2">
        <v>0.65271999999999997</v>
      </c>
      <c r="I2">
        <v>6.9379999999999997</v>
      </c>
      <c r="J2" s="1">
        <v>1063</v>
      </c>
      <c r="K2">
        <v>473.3</v>
      </c>
      <c r="L2">
        <v>951.7</v>
      </c>
      <c r="M2" s="1">
        <v>1692</v>
      </c>
      <c r="N2">
        <v>63.56</v>
      </c>
      <c r="O2">
        <v>0.107</v>
      </c>
      <c r="Q2">
        <v>2</v>
      </c>
      <c r="R2">
        <v>1.453E-2</v>
      </c>
      <c r="S2">
        <v>6.2130000000000001</v>
      </c>
      <c r="T2">
        <v>10.88</v>
      </c>
      <c r="U2" t="s">
        <v>2</v>
      </c>
    </row>
    <row r="3" spans="1:21" x14ac:dyDescent="0.3">
      <c r="A3">
        <v>2</v>
      </c>
      <c r="B3" t="s">
        <v>0</v>
      </c>
      <c r="C3" t="s">
        <v>1</v>
      </c>
      <c r="D3">
        <v>358.3</v>
      </c>
      <c r="E3">
        <v>57.95</v>
      </c>
      <c r="F3">
        <v>25</v>
      </c>
      <c r="G3">
        <v>0.79100000000000004</v>
      </c>
      <c r="H3">
        <v>0.71192699999999998</v>
      </c>
      <c r="I3">
        <v>11.98</v>
      </c>
      <c r="J3" s="1">
        <v>1683</v>
      </c>
      <c r="K3" s="1">
        <v>1004</v>
      </c>
      <c r="L3" s="1">
        <v>1351</v>
      </c>
      <c r="M3" s="1">
        <v>2128</v>
      </c>
      <c r="N3">
        <v>53.38</v>
      </c>
      <c r="O3">
        <v>0.10680000000000001</v>
      </c>
      <c r="Q3">
        <v>2</v>
      </c>
      <c r="R3">
        <v>2.5090000000000001E-2</v>
      </c>
      <c r="S3">
        <v>6.2149999999999999</v>
      </c>
      <c r="T3">
        <v>7.3419999999999996</v>
      </c>
      <c r="U3" t="s">
        <v>2</v>
      </c>
    </row>
    <row r="4" spans="1:21" x14ac:dyDescent="0.3">
      <c r="A4">
        <v>3</v>
      </c>
      <c r="B4" t="s">
        <v>0</v>
      </c>
      <c r="C4" t="s">
        <v>1</v>
      </c>
      <c r="D4">
        <v>384.6</v>
      </c>
      <c r="E4">
        <v>84.27</v>
      </c>
      <c r="F4">
        <v>25</v>
      </c>
      <c r="G4">
        <v>0.99580000000000002</v>
      </c>
      <c r="H4">
        <v>0.889741</v>
      </c>
      <c r="I4">
        <v>11.4</v>
      </c>
      <c r="J4" s="1">
        <v>1281</v>
      </c>
      <c r="K4">
        <v>843.6</v>
      </c>
      <c r="L4">
        <v>964.7</v>
      </c>
      <c r="M4" s="1">
        <v>1287</v>
      </c>
      <c r="N4">
        <v>48.83</v>
      </c>
      <c r="O4">
        <v>0.106</v>
      </c>
      <c r="Q4">
        <v>2</v>
      </c>
      <c r="R4">
        <v>2.3879999999999998E-2</v>
      </c>
      <c r="S4">
        <v>6.2160000000000002</v>
      </c>
      <c r="T4">
        <v>13.39</v>
      </c>
      <c r="U4" t="s">
        <v>2</v>
      </c>
    </row>
    <row r="5" spans="1:21" x14ac:dyDescent="0.3">
      <c r="A5">
        <v>4</v>
      </c>
      <c r="B5" t="s">
        <v>0</v>
      </c>
      <c r="C5" t="s">
        <v>1</v>
      </c>
      <c r="D5">
        <v>409.6</v>
      </c>
      <c r="E5">
        <v>109.3</v>
      </c>
      <c r="F5">
        <v>25</v>
      </c>
      <c r="G5">
        <v>1.254</v>
      </c>
      <c r="H5">
        <v>0.141816</v>
      </c>
      <c r="I5">
        <v>5.4939999999999998</v>
      </c>
      <c r="J5" s="1">
        <v>3874</v>
      </c>
      <c r="K5" s="1">
        <v>2644</v>
      </c>
      <c r="L5" s="1">
        <v>2831</v>
      </c>
      <c r="M5" s="1">
        <v>3090</v>
      </c>
      <c r="N5">
        <v>46.95</v>
      </c>
      <c r="O5">
        <v>0.10680000000000001</v>
      </c>
      <c r="Q5">
        <v>2</v>
      </c>
      <c r="R5">
        <v>1.1509999999999999E-2</v>
      </c>
      <c r="S5">
        <v>6.2140000000000004</v>
      </c>
      <c r="T5">
        <v>14.31</v>
      </c>
      <c r="U5" t="s">
        <v>2</v>
      </c>
    </row>
    <row r="6" spans="1:21" x14ac:dyDescent="0.3">
      <c r="A6">
        <v>5</v>
      </c>
      <c r="B6" t="s">
        <v>0</v>
      </c>
      <c r="C6" t="s">
        <v>1</v>
      </c>
      <c r="D6">
        <v>437.6</v>
      </c>
      <c r="E6">
        <v>137.30000000000001</v>
      </c>
      <c r="F6">
        <v>25</v>
      </c>
      <c r="G6">
        <v>1.5780000000000001</v>
      </c>
      <c r="H6">
        <v>0.94575200000000004</v>
      </c>
      <c r="I6">
        <v>11.83</v>
      </c>
      <c r="J6" s="1">
        <v>1251</v>
      </c>
      <c r="K6">
        <v>792.7</v>
      </c>
      <c r="L6">
        <v>967.5</v>
      </c>
      <c r="M6">
        <v>792.5</v>
      </c>
      <c r="N6">
        <v>50.67</v>
      </c>
      <c r="O6">
        <v>0.1061</v>
      </c>
      <c r="Q6">
        <v>2</v>
      </c>
      <c r="R6">
        <v>2.478E-2</v>
      </c>
      <c r="S6">
        <v>6.2149999999999999</v>
      </c>
      <c r="T6">
        <v>4.9859999999999998</v>
      </c>
      <c r="U6" t="s">
        <v>2</v>
      </c>
    </row>
    <row r="7" spans="1:21" x14ac:dyDescent="0.3">
      <c r="A7">
        <v>6</v>
      </c>
      <c r="B7" t="s">
        <v>0</v>
      </c>
      <c r="C7" t="s">
        <v>1</v>
      </c>
      <c r="D7">
        <v>463.9</v>
      </c>
      <c r="E7">
        <v>163.6</v>
      </c>
      <c r="F7">
        <v>25</v>
      </c>
      <c r="G7">
        <v>1.9870000000000001</v>
      </c>
      <c r="H7">
        <v>0.17421</v>
      </c>
      <c r="I7">
        <v>6.9009999999999998</v>
      </c>
      <c r="J7" s="1">
        <v>3961</v>
      </c>
      <c r="K7" s="1">
        <v>2027</v>
      </c>
      <c r="L7" s="1">
        <v>3403</v>
      </c>
      <c r="M7" s="1">
        <v>1994</v>
      </c>
      <c r="N7">
        <v>59.22</v>
      </c>
      <c r="O7">
        <v>0.1053</v>
      </c>
      <c r="Q7">
        <v>2</v>
      </c>
      <c r="R7">
        <v>1.4449999999999999E-2</v>
      </c>
      <c r="S7">
        <v>6.2140000000000004</v>
      </c>
      <c r="T7">
        <v>6.5270000000000001</v>
      </c>
      <c r="U7" t="s">
        <v>2</v>
      </c>
    </row>
    <row r="8" spans="1:21" x14ac:dyDescent="0.3">
      <c r="A8">
        <v>7</v>
      </c>
      <c r="B8" t="s">
        <v>0</v>
      </c>
      <c r="C8" t="s">
        <v>1</v>
      </c>
      <c r="D8">
        <v>489</v>
      </c>
      <c r="E8">
        <v>188.6</v>
      </c>
      <c r="F8">
        <v>25</v>
      </c>
      <c r="G8">
        <v>2.5009999999999999</v>
      </c>
      <c r="H8">
        <v>0.75555300000000003</v>
      </c>
      <c r="I8">
        <v>7.9390000000000001</v>
      </c>
      <c r="J8" s="1">
        <v>1051</v>
      </c>
      <c r="K8">
        <v>665.7</v>
      </c>
      <c r="L8">
        <v>812.9</v>
      </c>
      <c r="M8">
        <v>420.1</v>
      </c>
      <c r="N8">
        <v>50.68</v>
      </c>
      <c r="O8">
        <v>0.10680000000000001</v>
      </c>
      <c r="Q8">
        <v>2</v>
      </c>
      <c r="R8">
        <v>1.6629999999999999E-2</v>
      </c>
      <c r="S8">
        <v>6.2130000000000001</v>
      </c>
      <c r="T8">
        <v>13.23</v>
      </c>
      <c r="U8" t="s">
        <v>2</v>
      </c>
    </row>
    <row r="9" spans="1:21" x14ac:dyDescent="0.3">
      <c r="A9">
        <v>8</v>
      </c>
      <c r="B9" t="s">
        <v>0</v>
      </c>
      <c r="C9" t="s">
        <v>1</v>
      </c>
      <c r="D9">
        <v>515</v>
      </c>
      <c r="E9">
        <v>214.6</v>
      </c>
      <c r="F9">
        <v>25</v>
      </c>
      <c r="G9">
        <v>3.149</v>
      </c>
      <c r="H9">
        <v>0.92177900000000002</v>
      </c>
      <c r="I9">
        <v>10.3</v>
      </c>
      <c r="J9" s="1">
        <v>1118</v>
      </c>
      <c r="K9">
        <v>766.5</v>
      </c>
      <c r="L9">
        <v>813.5</v>
      </c>
      <c r="M9">
        <v>355</v>
      </c>
      <c r="N9">
        <v>46.7</v>
      </c>
      <c r="O9">
        <v>0.1066</v>
      </c>
      <c r="Q9">
        <v>2</v>
      </c>
      <c r="R9">
        <v>2.1579999999999998E-2</v>
      </c>
      <c r="S9">
        <v>6.2149999999999999</v>
      </c>
      <c r="T9">
        <v>6.7469999999999999</v>
      </c>
      <c r="U9" t="s">
        <v>2</v>
      </c>
    </row>
    <row r="10" spans="1:21" x14ac:dyDescent="0.3">
      <c r="A10">
        <v>9</v>
      </c>
      <c r="B10" t="s">
        <v>0</v>
      </c>
      <c r="C10" t="s">
        <v>1</v>
      </c>
      <c r="D10">
        <v>541.29999999999995</v>
      </c>
      <c r="E10">
        <v>241</v>
      </c>
      <c r="F10">
        <v>25</v>
      </c>
      <c r="G10">
        <v>3.964</v>
      </c>
      <c r="H10">
        <v>17.4254</v>
      </c>
      <c r="I10">
        <v>44.28</v>
      </c>
      <c r="J10">
        <v>254.1</v>
      </c>
      <c r="K10">
        <v>216.7</v>
      </c>
      <c r="L10">
        <v>132.80000000000001</v>
      </c>
      <c r="M10">
        <v>64.099999999999994</v>
      </c>
      <c r="N10">
        <v>31.51</v>
      </c>
      <c r="O10">
        <v>9.6769999999999995E-2</v>
      </c>
      <c r="Q10">
        <v>2</v>
      </c>
      <c r="R10">
        <v>9.2749999999999999E-2</v>
      </c>
      <c r="S10">
        <v>6.2149999999999999</v>
      </c>
      <c r="T10">
        <v>3.3079999999999998</v>
      </c>
      <c r="U10" t="s">
        <v>2</v>
      </c>
    </row>
    <row r="11" spans="1:21" x14ac:dyDescent="0.3">
      <c r="A11">
        <v>10</v>
      </c>
      <c r="B11" t="s">
        <v>0</v>
      </c>
      <c r="C11" t="s">
        <v>1</v>
      </c>
      <c r="D11">
        <v>566.4</v>
      </c>
      <c r="E11">
        <v>266</v>
      </c>
      <c r="F11">
        <v>25</v>
      </c>
      <c r="G11">
        <v>4.9909999999999997</v>
      </c>
      <c r="H11">
        <v>0.50097999999999998</v>
      </c>
      <c r="I11">
        <v>3.7570000000000001</v>
      </c>
      <c r="J11">
        <v>749.9</v>
      </c>
      <c r="K11">
        <v>516.9</v>
      </c>
      <c r="L11">
        <v>543.4</v>
      </c>
      <c r="M11">
        <v>150.30000000000001</v>
      </c>
      <c r="N11">
        <v>46.43</v>
      </c>
      <c r="O11">
        <v>9.2329999999999995E-2</v>
      </c>
      <c r="Q11">
        <v>2</v>
      </c>
      <c r="R11" s="1">
        <v>7.8689999999999993E-3</v>
      </c>
      <c r="S11">
        <v>6.2130000000000001</v>
      </c>
      <c r="T11">
        <v>17.34</v>
      </c>
      <c r="U11" t="s">
        <v>2</v>
      </c>
    </row>
    <row r="12" spans="1:21" x14ac:dyDescent="0.3">
      <c r="A12">
        <v>11</v>
      </c>
      <c r="B12" t="s">
        <v>0</v>
      </c>
      <c r="C12" t="s">
        <v>1</v>
      </c>
      <c r="D12">
        <v>591.4</v>
      </c>
      <c r="E12">
        <v>291</v>
      </c>
      <c r="F12">
        <v>25</v>
      </c>
      <c r="G12">
        <v>6.2830000000000004</v>
      </c>
      <c r="H12">
        <v>0.50693100000000002</v>
      </c>
      <c r="I12">
        <v>2.6659999999999999</v>
      </c>
      <c r="J12">
        <v>525.9</v>
      </c>
      <c r="K12">
        <v>460.3</v>
      </c>
      <c r="L12">
        <v>254.3</v>
      </c>
      <c r="M12">
        <v>83.7</v>
      </c>
      <c r="N12">
        <v>28.92</v>
      </c>
      <c r="O12">
        <v>9.2789999999999997E-2</v>
      </c>
      <c r="Q12">
        <v>2</v>
      </c>
      <c r="R12" s="1">
        <v>5.5840000000000004E-3</v>
      </c>
      <c r="S12">
        <v>6.2130000000000001</v>
      </c>
      <c r="T12">
        <v>13.19</v>
      </c>
      <c r="U12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5"/>
  <sheetViews>
    <sheetView zoomScale="88" zoomScaleNormal="88" workbookViewId="0">
      <selection activeCell="J2" sqref="J2:J12"/>
    </sheetView>
  </sheetViews>
  <sheetFormatPr defaultColWidth="6" defaultRowHeight="14.4" x14ac:dyDescent="0.3"/>
  <cols>
    <col min="2" max="2" width="8.5546875" bestFit="1" customWidth="1"/>
    <col min="10" max="10" width="8.5546875" bestFit="1" customWidth="1"/>
    <col min="11" max="11" width="12.5546875" customWidth="1"/>
    <col min="12" max="12" width="12" customWidth="1"/>
  </cols>
  <sheetData>
    <row r="1" spans="1:21" x14ac:dyDescent="0.3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18</v>
      </c>
      <c r="Q1" t="s">
        <v>19</v>
      </c>
      <c r="R1" t="s">
        <v>20</v>
      </c>
      <c r="S1" t="s">
        <v>21</v>
      </c>
      <c r="T1" t="s">
        <v>22</v>
      </c>
      <c r="U1" t="s">
        <v>23</v>
      </c>
    </row>
    <row r="2" spans="1:21" x14ac:dyDescent="0.3">
      <c r="A2">
        <v>1</v>
      </c>
      <c r="B2" t="s">
        <v>0</v>
      </c>
      <c r="C2" t="s">
        <v>1</v>
      </c>
      <c r="D2">
        <v>344.4</v>
      </c>
      <c r="E2">
        <v>30</v>
      </c>
      <c r="F2">
        <v>25</v>
      </c>
      <c r="G2">
        <v>0.62829999999999997</v>
      </c>
      <c r="H2">
        <v>0.48983700000000002</v>
      </c>
      <c r="I2">
        <v>4.3719999999999999</v>
      </c>
      <c r="J2">
        <v>892.5</v>
      </c>
      <c r="K2">
        <v>874.6</v>
      </c>
      <c r="L2">
        <v>178</v>
      </c>
      <c r="M2" s="1">
        <v>1420</v>
      </c>
      <c r="N2">
        <v>11.5</v>
      </c>
      <c r="O2">
        <v>0.1137</v>
      </c>
      <c r="Q2">
        <v>2</v>
      </c>
      <c r="R2" s="1">
        <v>9.1559999999999992E-3</v>
      </c>
      <c r="S2">
        <v>6.2130000000000001</v>
      </c>
      <c r="T2">
        <v>1.0129999999999999</v>
      </c>
      <c r="U2" t="s">
        <v>2</v>
      </c>
    </row>
    <row r="3" spans="1:21" x14ac:dyDescent="0.3">
      <c r="A3">
        <v>2</v>
      </c>
      <c r="B3" t="s">
        <v>0</v>
      </c>
      <c r="C3" t="s">
        <v>1</v>
      </c>
      <c r="D3">
        <v>372.4</v>
      </c>
      <c r="E3">
        <v>57.95</v>
      </c>
      <c r="F3">
        <v>25</v>
      </c>
      <c r="G3">
        <v>0.79100000000000004</v>
      </c>
      <c r="H3">
        <v>0.49829000000000001</v>
      </c>
      <c r="I3">
        <v>4.55</v>
      </c>
      <c r="J3">
        <v>913</v>
      </c>
      <c r="K3">
        <v>896.4</v>
      </c>
      <c r="L3">
        <v>173.6</v>
      </c>
      <c r="M3" s="1">
        <v>1154</v>
      </c>
      <c r="N3">
        <v>10.96</v>
      </c>
      <c r="O3">
        <v>0.113</v>
      </c>
      <c r="Q3">
        <v>2</v>
      </c>
      <c r="R3" s="1">
        <v>9.5289999999999993E-3</v>
      </c>
      <c r="S3">
        <v>6.2149999999999999</v>
      </c>
      <c r="T3">
        <v>0.47870000000000001</v>
      </c>
      <c r="U3" t="s">
        <v>2</v>
      </c>
    </row>
    <row r="4" spans="1:21" x14ac:dyDescent="0.3">
      <c r="A4">
        <v>3</v>
      </c>
      <c r="B4" t="s">
        <v>0</v>
      </c>
      <c r="C4" t="s">
        <v>1</v>
      </c>
      <c r="D4">
        <v>398.7</v>
      </c>
      <c r="E4">
        <v>84.27</v>
      </c>
      <c r="F4">
        <v>25</v>
      </c>
      <c r="G4">
        <v>0.99580000000000002</v>
      </c>
      <c r="H4">
        <v>0.49929800000000002</v>
      </c>
      <c r="I4">
        <v>4.6760000000000002</v>
      </c>
      <c r="J4">
        <v>936.6</v>
      </c>
      <c r="K4">
        <v>920.6</v>
      </c>
      <c r="L4">
        <v>172.2</v>
      </c>
      <c r="M4">
        <v>940.5</v>
      </c>
      <c r="N4">
        <v>10.59</v>
      </c>
      <c r="O4">
        <v>0.1116</v>
      </c>
      <c r="Q4">
        <v>2</v>
      </c>
      <c r="R4" s="1">
        <v>9.7940000000000006E-3</v>
      </c>
      <c r="S4">
        <v>6.2140000000000004</v>
      </c>
      <c r="T4">
        <v>0.3337</v>
      </c>
      <c r="U4" t="s">
        <v>2</v>
      </c>
    </row>
    <row r="5" spans="1:21" x14ac:dyDescent="0.3">
      <c r="A5">
        <v>4</v>
      </c>
      <c r="B5" t="s">
        <v>0</v>
      </c>
      <c r="C5" t="s">
        <v>1</v>
      </c>
      <c r="D5">
        <v>423.7</v>
      </c>
      <c r="E5">
        <v>109.3</v>
      </c>
      <c r="F5">
        <v>25</v>
      </c>
      <c r="G5">
        <v>1.254</v>
      </c>
      <c r="H5">
        <v>0.50363199999999997</v>
      </c>
      <c r="I5">
        <v>4.8330000000000002</v>
      </c>
      <c r="J5">
        <v>959.5</v>
      </c>
      <c r="K5">
        <v>943.9</v>
      </c>
      <c r="L5">
        <v>172.7</v>
      </c>
      <c r="M5">
        <v>765.4</v>
      </c>
      <c r="N5">
        <v>10.37</v>
      </c>
      <c r="O5">
        <v>0.1123</v>
      </c>
      <c r="Q5">
        <v>2</v>
      </c>
      <c r="R5">
        <v>1.0120000000000001E-2</v>
      </c>
      <c r="S5">
        <v>6.2149999999999999</v>
      </c>
      <c r="T5">
        <v>0.24199999999999999</v>
      </c>
      <c r="U5" t="s">
        <v>2</v>
      </c>
    </row>
    <row r="6" spans="1:21" x14ac:dyDescent="0.3">
      <c r="A6">
        <v>5</v>
      </c>
      <c r="B6" t="s">
        <v>0</v>
      </c>
      <c r="C6" t="s">
        <v>1</v>
      </c>
      <c r="D6">
        <v>451.7</v>
      </c>
      <c r="E6">
        <v>137.30000000000001</v>
      </c>
      <c r="F6">
        <v>25</v>
      </c>
      <c r="G6">
        <v>1.5780000000000001</v>
      </c>
      <c r="H6">
        <v>0.49974299999999999</v>
      </c>
      <c r="I6">
        <v>4.9130000000000003</v>
      </c>
      <c r="J6">
        <v>983.2</v>
      </c>
      <c r="K6">
        <v>967.7</v>
      </c>
      <c r="L6">
        <v>173.6</v>
      </c>
      <c r="M6">
        <v>623</v>
      </c>
      <c r="N6">
        <v>10.17</v>
      </c>
      <c r="O6">
        <v>0.11219999999999999</v>
      </c>
      <c r="Q6">
        <v>2</v>
      </c>
      <c r="R6">
        <v>1.0290000000000001E-2</v>
      </c>
      <c r="S6">
        <v>6.2149999999999999</v>
      </c>
      <c r="T6">
        <v>0.29199999999999998</v>
      </c>
      <c r="U6" t="s">
        <v>2</v>
      </c>
    </row>
    <row r="7" spans="1:21" x14ac:dyDescent="0.3">
      <c r="A7">
        <v>6</v>
      </c>
      <c r="B7" t="s">
        <v>0</v>
      </c>
      <c r="C7" t="s">
        <v>1</v>
      </c>
      <c r="D7">
        <v>478</v>
      </c>
      <c r="E7">
        <v>163.6</v>
      </c>
      <c r="F7">
        <v>25</v>
      </c>
      <c r="G7">
        <v>1.9870000000000001</v>
      </c>
      <c r="H7">
        <v>0.49998399999999998</v>
      </c>
      <c r="I7">
        <v>5.0330000000000004</v>
      </c>
      <c r="J7" s="1">
        <v>1007</v>
      </c>
      <c r="K7">
        <v>991.4</v>
      </c>
      <c r="L7">
        <v>174.6</v>
      </c>
      <c r="M7">
        <v>506.7</v>
      </c>
      <c r="N7">
        <v>9.99</v>
      </c>
      <c r="O7">
        <v>0.1109</v>
      </c>
      <c r="Q7">
        <v>2</v>
      </c>
      <c r="R7">
        <v>1.0540000000000001E-2</v>
      </c>
      <c r="S7">
        <v>6.2130000000000001</v>
      </c>
      <c r="T7">
        <v>0.32679999999999998</v>
      </c>
      <c r="U7" t="s">
        <v>2</v>
      </c>
    </row>
    <row r="8" spans="1:21" x14ac:dyDescent="0.3">
      <c r="A8">
        <v>7</v>
      </c>
      <c r="B8" t="s">
        <v>0</v>
      </c>
      <c r="C8" t="s">
        <v>1</v>
      </c>
      <c r="D8">
        <v>503</v>
      </c>
      <c r="E8">
        <v>188.6</v>
      </c>
      <c r="F8">
        <v>25</v>
      </c>
      <c r="G8">
        <v>2.5009999999999999</v>
      </c>
      <c r="H8">
        <v>0.49988300000000002</v>
      </c>
      <c r="I8">
        <v>5.1580000000000004</v>
      </c>
      <c r="J8" s="1">
        <v>1032</v>
      </c>
      <c r="K8" s="1">
        <v>1016</v>
      </c>
      <c r="L8">
        <v>178.1</v>
      </c>
      <c r="M8">
        <v>412.5</v>
      </c>
      <c r="N8">
        <v>9.94</v>
      </c>
      <c r="O8">
        <v>0.1106</v>
      </c>
      <c r="Q8">
        <v>2</v>
      </c>
      <c r="R8">
        <v>1.0800000000000001E-2</v>
      </c>
      <c r="S8">
        <v>6.2130000000000001</v>
      </c>
      <c r="T8">
        <v>0.33090000000000003</v>
      </c>
      <c r="U8" t="s">
        <v>2</v>
      </c>
    </row>
    <row r="9" spans="1:21" x14ac:dyDescent="0.3">
      <c r="A9">
        <v>8</v>
      </c>
      <c r="B9" t="s">
        <v>0</v>
      </c>
      <c r="C9" t="s">
        <v>1</v>
      </c>
      <c r="D9">
        <v>529</v>
      </c>
      <c r="E9">
        <v>214.6</v>
      </c>
      <c r="F9">
        <v>25</v>
      </c>
      <c r="G9">
        <v>3.149</v>
      </c>
      <c r="H9">
        <v>0.499801</v>
      </c>
      <c r="I9">
        <v>5.2789999999999999</v>
      </c>
      <c r="J9" s="1">
        <v>1056</v>
      </c>
      <c r="K9" s="1">
        <v>1040</v>
      </c>
      <c r="L9">
        <v>182.2</v>
      </c>
      <c r="M9">
        <v>335.4</v>
      </c>
      <c r="N9">
        <v>9.93</v>
      </c>
      <c r="O9">
        <v>0.1096</v>
      </c>
      <c r="Q9">
        <v>2</v>
      </c>
      <c r="R9">
        <v>1.106E-2</v>
      </c>
      <c r="S9">
        <v>6.2130000000000001</v>
      </c>
      <c r="T9">
        <v>0.35110000000000002</v>
      </c>
      <c r="U9" t="s">
        <v>2</v>
      </c>
    </row>
    <row r="10" spans="1:21" x14ac:dyDescent="0.3">
      <c r="A10">
        <v>9</v>
      </c>
      <c r="B10" t="s">
        <v>0</v>
      </c>
      <c r="C10" t="s">
        <v>1</v>
      </c>
      <c r="D10">
        <v>555.4</v>
      </c>
      <c r="E10">
        <v>241</v>
      </c>
      <c r="F10">
        <v>25</v>
      </c>
      <c r="G10">
        <v>3.964</v>
      </c>
      <c r="H10">
        <v>0.49995200000000001</v>
      </c>
      <c r="I10">
        <v>5.407</v>
      </c>
      <c r="J10" s="1">
        <v>1082</v>
      </c>
      <c r="K10" s="1">
        <v>1065</v>
      </c>
      <c r="L10">
        <v>186.9</v>
      </c>
      <c r="M10">
        <v>272.8</v>
      </c>
      <c r="N10">
        <v>9.9499999999999993</v>
      </c>
      <c r="O10">
        <v>0.1094</v>
      </c>
      <c r="Q10">
        <v>2</v>
      </c>
      <c r="R10">
        <v>1.133E-2</v>
      </c>
      <c r="S10">
        <v>6.2149999999999999</v>
      </c>
      <c r="T10">
        <v>0.47070000000000001</v>
      </c>
      <c r="U10" t="s">
        <v>2</v>
      </c>
    </row>
    <row r="11" spans="1:21" x14ac:dyDescent="0.3">
      <c r="A11">
        <v>10</v>
      </c>
      <c r="B11" t="s">
        <v>0</v>
      </c>
      <c r="C11" t="s">
        <v>1</v>
      </c>
      <c r="D11">
        <v>580.4</v>
      </c>
      <c r="E11">
        <v>266</v>
      </c>
      <c r="F11">
        <v>25</v>
      </c>
      <c r="G11">
        <v>4.9909999999999997</v>
      </c>
      <c r="H11">
        <v>0.50002400000000002</v>
      </c>
      <c r="I11">
        <v>5.5380000000000003</v>
      </c>
      <c r="J11" s="1">
        <v>1108</v>
      </c>
      <c r="K11" s="1">
        <v>1091</v>
      </c>
      <c r="L11">
        <v>191.9</v>
      </c>
      <c r="M11">
        <v>221.9</v>
      </c>
      <c r="N11">
        <v>9.98</v>
      </c>
      <c r="O11">
        <v>0.1084</v>
      </c>
      <c r="Q11">
        <v>2</v>
      </c>
      <c r="R11">
        <v>1.1599999999999999E-2</v>
      </c>
      <c r="S11">
        <v>6.2140000000000004</v>
      </c>
      <c r="T11">
        <v>0.98640000000000005</v>
      </c>
      <c r="U11" t="s">
        <v>2</v>
      </c>
    </row>
    <row r="12" spans="1:21" x14ac:dyDescent="0.3">
      <c r="A12">
        <v>11</v>
      </c>
      <c r="B12" t="s">
        <v>0</v>
      </c>
      <c r="C12" t="s">
        <v>1</v>
      </c>
      <c r="D12">
        <v>605.4</v>
      </c>
      <c r="E12">
        <v>291</v>
      </c>
      <c r="F12">
        <v>25</v>
      </c>
      <c r="G12">
        <v>6.2830000000000004</v>
      </c>
      <c r="H12">
        <v>0.49987799999999999</v>
      </c>
      <c r="I12">
        <v>5.6710000000000003</v>
      </c>
      <c r="J12" s="1">
        <v>1134</v>
      </c>
      <c r="K12" s="1">
        <v>1117</v>
      </c>
      <c r="L12">
        <v>197.2</v>
      </c>
      <c r="M12">
        <v>180.6</v>
      </c>
      <c r="N12">
        <v>10.01</v>
      </c>
      <c r="O12">
        <v>0.10780000000000001</v>
      </c>
      <c r="Q12">
        <v>2</v>
      </c>
      <c r="R12">
        <v>1.188E-2</v>
      </c>
      <c r="S12">
        <v>6.2130000000000001</v>
      </c>
      <c r="T12">
        <v>1.3180000000000001</v>
      </c>
      <c r="U12" t="s">
        <v>2</v>
      </c>
    </row>
    <row r="15" spans="1:21" x14ac:dyDescent="0.3">
      <c r="B15">
        <f>J2</f>
        <v>892.5</v>
      </c>
    </row>
    <row r="16" spans="1:21" x14ac:dyDescent="0.3">
      <c r="B16" s="1">
        <f>'Lung 2'!J2</f>
        <v>1006</v>
      </c>
    </row>
    <row r="18" spans="1:2" x14ac:dyDescent="0.3">
      <c r="B18">
        <f>'Lung 4'!J2</f>
        <v>979.5</v>
      </c>
    </row>
    <row r="19" spans="1:2" x14ac:dyDescent="0.3">
      <c r="B19">
        <f>'Lung 5'!J2</f>
        <v>844.6</v>
      </c>
    </row>
    <row r="20" spans="1:2" x14ac:dyDescent="0.3">
      <c r="B20">
        <f>'Lung 6'!J2</f>
        <v>728.2</v>
      </c>
    </row>
    <row r="21" spans="1:2" x14ac:dyDescent="0.3">
      <c r="B21">
        <f>'Lung 7'!J2</f>
        <v>816.9</v>
      </c>
    </row>
    <row r="22" spans="1:2" x14ac:dyDescent="0.3">
      <c r="B22" s="1">
        <f>'Lung 8'!J2</f>
        <v>1240</v>
      </c>
    </row>
    <row r="23" spans="1:2" x14ac:dyDescent="0.3">
      <c r="B23" s="1">
        <f>'Lung 9'!J2</f>
        <v>1063</v>
      </c>
    </row>
    <row r="24" spans="1:2" x14ac:dyDescent="0.3">
      <c r="A24" t="s">
        <v>39</v>
      </c>
      <c r="B24">
        <f>AVERAGE(B15:B23)/1000*2*1.5</f>
        <v>2.8390124999999999</v>
      </c>
    </row>
    <row r="25" spans="1:2" x14ac:dyDescent="0.3">
      <c r="A25" t="s">
        <v>40</v>
      </c>
      <c r="B25">
        <f>STDEV(B15:B23)/1000*2*1.5</f>
        <v>0.48386063352847092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2"/>
  <sheetViews>
    <sheetView workbookViewId="0">
      <selection activeCell="J2" sqref="J2:J12"/>
    </sheetView>
  </sheetViews>
  <sheetFormatPr defaultColWidth="6" defaultRowHeight="14.4" x14ac:dyDescent="0.3"/>
  <cols>
    <col min="10" max="10" width="8.5546875" bestFit="1" customWidth="1"/>
    <col min="11" max="11" width="11" customWidth="1"/>
  </cols>
  <sheetData>
    <row r="1" spans="1:21" x14ac:dyDescent="0.3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18</v>
      </c>
      <c r="Q1" t="s">
        <v>19</v>
      </c>
      <c r="R1" t="s">
        <v>20</v>
      </c>
      <c r="S1" t="s">
        <v>21</v>
      </c>
      <c r="T1" t="s">
        <v>22</v>
      </c>
      <c r="U1" t="s">
        <v>23</v>
      </c>
    </row>
    <row r="2" spans="1:21" x14ac:dyDescent="0.3">
      <c r="A2">
        <v>1</v>
      </c>
      <c r="B2" t="s">
        <v>0</v>
      </c>
      <c r="C2" t="s">
        <v>1</v>
      </c>
      <c r="D2">
        <v>330.3</v>
      </c>
      <c r="E2">
        <v>30</v>
      </c>
      <c r="F2">
        <v>25</v>
      </c>
      <c r="G2">
        <v>0.62829999999999997</v>
      </c>
      <c r="H2">
        <v>0.490234</v>
      </c>
      <c r="I2">
        <v>4.9340000000000002</v>
      </c>
      <c r="J2" s="1">
        <v>1006</v>
      </c>
      <c r="K2">
        <v>986.7</v>
      </c>
      <c r="L2">
        <v>198.3</v>
      </c>
      <c r="M2" s="1">
        <v>1602</v>
      </c>
      <c r="N2">
        <v>11.36</v>
      </c>
      <c r="O2">
        <v>0.20180000000000001</v>
      </c>
      <c r="Q2">
        <v>2</v>
      </c>
      <c r="R2">
        <v>1.0330000000000001E-2</v>
      </c>
      <c r="S2">
        <v>6.2130000000000001</v>
      </c>
      <c r="T2">
        <v>1.1919999999999999</v>
      </c>
      <c r="U2" t="s">
        <v>2</v>
      </c>
    </row>
    <row r="3" spans="1:21" x14ac:dyDescent="0.3">
      <c r="A3">
        <v>2</v>
      </c>
      <c r="B3" t="s">
        <v>0</v>
      </c>
      <c r="C3" t="s">
        <v>1</v>
      </c>
      <c r="D3">
        <v>358.3</v>
      </c>
      <c r="E3">
        <v>57.95</v>
      </c>
      <c r="F3">
        <v>25</v>
      </c>
      <c r="G3">
        <v>0.79100000000000004</v>
      </c>
      <c r="H3">
        <v>0.49842799999999998</v>
      </c>
      <c r="I3">
        <v>5.1109999999999998</v>
      </c>
      <c r="J3" s="1">
        <v>1025</v>
      </c>
      <c r="K3" s="1">
        <v>1007</v>
      </c>
      <c r="L3">
        <v>191.9</v>
      </c>
      <c r="M3" s="1">
        <v>1296</v>
      </c>
      <c r="N3">
        <v>10.78</v>
      </c>
      <c r="O3">
        <v>0.20039999999999999</v>
      </c>
      <c r="Q3">
        <v>2</v>
      </c>
      <c r="R3">
        <v>1.0699999999999999E-2</v>
      </c>
      <c r="S3">
        <v>6.2149999999999999</v>
      </c>
      <c r="T3">
        <v>0.308</v>
      </c>
      <c r="U3" t="s">
        <v>2</v>
      </c>
    </row>
    <row r="4" spans="1:21" x14ac:dyDescent="0.3">
      <c r="A4">
        <v>3</v>
      </c>
      <c r="B4" t="s">
        <v>0</v>
      </c>
      <c r="C4" t="s">
        <v>1</v>
      </c>
      <c r="D4">
        <v>384.6</v>
      </c>
      <c r="E4">
        <v>84.27</v>
      </c>
      <c r="F4">
        <v>25.01</v>
      </c>
      <c r="G4">
        <v>0.99580000000000002</v>
      </c>
      <c r="H4">
        <v>0.49951000000000001</v>
      </c>
      <c r="I4">
        <v>5.2489999999999997</v>
      </c>
      <c r="J4" s="1">
        <v>1051</v>
      </c>
      <c r="K4" s="1">
        <v>1033</v>
      </c>
      <c r="L4">
        <v>192.4</v>
      </c>
      <c r="M4" s="1">
        <v>1055</v>
      </c>
      <c r="N4">
        <v>10.55</v>
      </c>
      <c r="O4">
        <v>0.2</v>
      </c>
      <c r="Q4">
        <v>2</v>
      </c>
      <c r="R4">
        <v>1.099E-2</v>
      </c>
      <c r="S4">
        <v>6.2140000000000004</v>
      </c>
      <c r="T4">
        <v>0.23860000000000001</v>
      </c>
      <c r="U4" t="s">
        <v>2</v>
      </c>
    </row>
    <row r="5" spans="1:21" x14ac:dyDescent="0.3">
      <c r="A5">
        <v>4</v>
      </c>
      <c r="B5" t="s">
        <v>0</v>
      </c>
      <c r="C5" t="s">
        <v>1</v>
      </c>
      <c r="D5">
        <v>409.6</v>
      </c>
      <c r="E5">
        <v>109.3</v>
      </c>
      <c r="F5">
        <v>25.01</v>
      </c>
      <c r="G5">
        <v>1.254</v>
      </c>
      <c r="H5">
        <v>0.50360000000000005</v>
      </c>
      <c r="I5">
        <v>5.4260000000000002</v>
      </c>
      <c r="J5" s="1">
        <v>1077</v>
      </c>
      <c r="K5" s="1">
        <v>1060</v>
      </c>
      <c r="L5">
        <v>194.1</v>
      </c>
      <c r="M5">
        <v>859.5</v>
      </c>
      <c r="N5">
        <v>10.38</v>
      </c>
      <c r="O5">
        <v>0.1988</v>
      </c>
      <c r="Q5">
        <v>2</v>
      </c>
      <c r="R5">
        <v>1.136E-2</v>
      </c>
      <c r="S5">
        <v>6.2149999999999999</v>
      </c>
      <c r="T5">
        <v>0.22539999999999999</v>
      </c>
      <c r="U5" t="s">
        <v>2</v>
      </c>
    </row>
    <row r="6" spans="1:21" x14ac:dyDescent="0.3">
      <c r="A6">
        <v>5</v>
      </c>
      <c r="B6" t="s">
        <v>0</v>
      </c>
      <c r="C6" t="s">
        <v>1</v>
      </c>
      <c r="D6">
        <v>437.6</v>
      </c>
      <c r="E6">
        <v>137.30000000000001</v>
      </c>
      <c r="F6">
        <v>25.01</v>
      </c>
      <c r="G6">
        <v>1.5780000000000001</v>
      </c>
      <c r="H6">
        <v>0.50016099999999997</v>
      </c>
      <c r="I6">
        <v>5.5250000000000004</v>
      </c>
      <c r="J6" s="1">
        <v>1105</v>
      </c>
      <c r="K6" s="1">
        <v>1087</v>
      </c>
      <c r="L6">
        <v>196.3</v>
      </c>
      <c r="M6">
        <v>699.9</v>
      </c>
      <c r="N6">
        <v>10.24</v>
      </c>
      <c r="O6">
        <v>0.19700000000000001</v>
      </c>
      <c r="Q6">
        <v>2</v>
      </c>
      <c r="R6">
        <v>1.157E-2</v>
      </c>
      <c r="S6">
        <v>6.2149999999999999</v>
      </c>
      <c r="T6">
        <v>0.27679999999999999</v>
      </c>
      <c r="U6" t="s">
        <v>2</v>
      </c>
    </row>
    <row r="7" spans="1:21" x14ac:dyDescent="0.3">
      <c r="A7">
        <v>6</v>
      </c>
      <c r="B7" t="s">
        <v>0</v>
      </c>
      <c r="C7" t="s">
        <v>1</v>
      </c>
      <c r="D7">
        <v>463.9</v>
      </c>
      <c r="E7">
        <v>163.6</v>
      </c>
      <c r="F7">
        <v>25.01</v>
      </c>
      <c r="G7">
        <v>1.9870000000000001</v>
      </c>
      <c r="H7">
        <v>0.49986900000000001</v>
      </c>
      <c r="I7">
        <v>5.657</v>
      </c>
      <c r="J7" s="1">
        <v>1132</v>
      </c>
      <c r="K7" s="1">
        <v>1114</v>
      </c>
      <c r="L7">
        <v>200</v>
      </c>
      <c r="M7">
        <v>569.6</v>
      </c>
      <c r="N7">
        <v>10.18</v>
      </c>
      <c r="O7">
        <v>0.1958</v>
      </c>
      <c r="Q7">
        <v>2</v>
      </c>
      <c r="R7">
        <v>1.1849999999999999E-2</v>
      </c>
      <c r="S7">
        <v>6.2130000000000001</v>
      </c>
      <c r="T7">
        <v>0.28170000000000001</v>
      </c>
      <c r="U7" t="s">
        <v>2</v>
      </c>
    </row>
    <row r="8" spans="1:21" x14ac:dyDescent="0.3">
      <c r="A8">
        <v>7</v>
      </c>
      <c r="B8" t="s">
        <v>0</v>
      </c>
      <c r="C8" t="s">
        <v>1</v>
      </c>
      <c r="D8">
        <v>488.9</v>
      </c>
      <c r="E8">
        <v>188.6</v>
      </c>
      <c r="F8">
        <v>25</v>
      </c>
      <c r="G8">
        <v>2.5009999999999999</v>
      </c>
      <c r="H8">
        <v>0.49969599999999997</v>
      </c>
      <c r="I8">
        <v>5.7960000000000003</v>
      </c>
      <c r="J8" s="1">
        <v>1160</v>
      </c>
      <c r="K8" s="1">
        <v>1142</v>
      </c>
      <c r="L8">
        <v>204.6</v>
      </c>
      <c r="M8">
        <v>463.7</v>
      </c>
      <c r="N8">
        <v>10.16</v>
      </c>
      <c r="O8">
        <v>0.19570000000000001</v>
      </c>
      <c r="Q8">
        <v>2</v>
      </c>
      <c r="R8">
        <v>1.214E-2</v>
      </c>
      <c r="S8">
        <v>6.2130000000000001</v>
      </c>
      <c r="T8">
        <v>0.28660000000000002</v>
      </c>
      <c r="U8" t="s">
        <v>2</v>
      </c>
    </row>
    <row r="9" spans="1:21" x14ac:dyDescent="0.3">
      <c r="A9">
        <v>8</v>
      </c>
      <c r="B9" t="s">
        <v>0</v>
      </c>
      <c r="C9" t="s">
        <v>1</v>
      </c>
      <c r="D9">
        <v>514.9</v>
      </c>
      <c r="E9">
        <v>214.6</v>
      </c>
      <c r="F9">
        <v>25</v>
      </c>
      <c r="G9">
        <v>3.149</v>
      </c>
      <c r="H9">
        <v>0.499942</v>
      </c>
      <c r="I9">
        <v>5.9359999999999999</v>
      </c>
      <c r="J9" s="1">
        <v>1187</v>
      </c>
      <c r="K9" s="1">
        <v>1169</v>
      </c>
      <c r="L9">
        <v>209.6</v>
      </c>
      <c r="M9">
        <v>377.1</v>
      </c>
      <c r="N9">
        <v>10.17</v>
      </c>
      <c r="O9">
        <v>0.19500000000000001</v>
      </c>
      <c r="Q9">
        <v>2</v>
      </c>
      <c r="R9">
        <v>1.243E-2</v>
      </c>
      <c r="S9">
        <v>6.2130000000000001</v>
      </c>
      <c r="T9">
        <v>0.28589999999999999</v>
      </c>
      <c r="U9" t="s">
        <v>2</v>
      </c>
    </row>
    <row r="10" spans="1:21" x14ac:dyDescent="0.3">
      <c r="A10">
        <v>9</v>
      </c>
      <c r="B10" t="s">
        <v>0</v>
      </c>
      <c r="C10" t="s">
        <v>1</v>
      </c>
      <c r="D10">
        <v>541.29999999999995</v>
      </c>
      <c r="E10">
        <v>241</v>
      </c>
      <c r="F10">
        <v>25</v>
      </c>
      <c r="G10">
        <v>3.964</v>
      </c>
      <c r="H10">
        <v>0.50004000000000004</v>
      </c>
      <c r="I10">
        <v>6.08</v>
      </c>
      <c r="J10" s="1">
        <v>1216</v>
      </c>
      <c r="K10" s="1">
        <v>1197</v>
      </c>
      <c r="L10">
        <v>215.2</v>
      </c>
      <c r="M10">
        <v>306.7</v>
      </c>
      <c r="N10">
        <v>10.19</v>
      </c>
      <c r="O10">
        <v>0.1943</v>
      </c>
      <c r="Q10">
        <v>2</v>
      </c>
      <c r="R10">
        <v>1.273E-2</v>
      </c>
      <c r="S10">
        <v>6.2149999999999999</v>
      </c>
      <c r="T10">
        <v>0.36870000000000003</v>
      </c>
      <c r="U10" t="s">
        <v>2</v>
      </c>
    </row>
    <row r="11" spans="1:21" x14ac:dyDescent="0.3">
      <c r="A11">
        <v>10</v>
      </c>
      <c r="B11" t="s">
        <v>0</v>
      </c>
      <c r="C11" t="s">
        <v>1</v>
      </c>
      <c r="D11">
        <v>566.29999999999995</v>
      </c>
      <c r="E11">
        <v>266</v>
      </c>
      <c r="F11">
        <v>25</v>
      </c>
      <c r="G11">
        <v>4.9909999999999997</v>
      </c>
      <c r="H11">
        <v>0.49999199999999999</v>
      </c>
      <c r="I11">
        <v>6.2290000000000001</v>
      </c>
      <c r="J11" s="1">
        <v>1246</v>
      </c>
      <c r="K11" s="1">
        <v>1226</v>
      </c>
      <c r="L11">
        <v>221.8</v>
      </c>
      <c r="M11">
        <v>249.6</v>
      </c>
      <c r="N11">
        <v>10.26</v>
      </c>
      <c r="O11">
        <v>0.193</v>
      </c>
      <c r="Q11">
        <v>2</v>
      </c>
      <c r="R11">
        <v>1.3050000000000001E-2</v>
      </c>
      <c r="S11">
        <v>6.2140000000000004</v>
      </c>
      <c r="T11">
        <v>0.81359999999999999</v>
      </c>
      <c r="U11" t="s">
        <v>2</v>
      </c>
    </row>
    <row r="12" spans="1:21" x14ac:dyDescent="0.3">
      <c r="A12">
        <v>11</v>
      </c>
      <c r="B12" t="s">
        <v>0</v>
      </c>
      <c r="C12" t="s">
        <v>1</v>
      </c>
      <c r="D12">
        <v>591.29999999999995</v>
      </c>
      <c r="E12">
        <v>291</v>
      </c>
      <c r="F12">
        <v>25.01</v>
      </c>
      <c r="G12">
        <v>6.2830000000000004</v>
      </c>
      <c r="H12">
        <v>0.50016000000000005</v>
      </c>
      <c r="I12">
        <v>6.3769999999999998</v>
      </c>
      <c r="J12" s="1">
        <v>1275</v>
      </c>
      <c r="K12" s="1">
        <v>1254</v>
      </c>
      <c r="L12">
        <v>228.7</v>
      </c>
      <c r="M12">
        <v>202.9</v>
      </c>
      <c r="N12">
        <v>10.33</v>
      </c>
      <c r="O12">
        <v>0.1923</v>
      </c>
      <c r="Q12">
        <v>2</v>
      </c>
      <c r="R12">
        <v>1.336E-2</v>
      </c>
      <c r="S12">
        <v>6.2130000000000001</v>
      </c>
      <c r="T12">
        <v>1.1519999999999999</v>
      </c>
      <c r="U12" t="s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2"/>
  <sheetViews>
    <sheetView workbookViewId="0">
      <selection activeCell="J2" sqref="J2:J12"/>
    </sheetView>
  </sheetViews>
  <sheetFormatPr defaultColWidth="5.6640625" defaultRowHeight="14.4" x14ac:dyDescent="0.3"/>
  <cols>
    <col min="10" max="10" width="8.5546875" bestFit="1" customWidth="1"/>
    <col min="11" max="11" width="11.77734375" customWidth="1"/>
  </cols>
  <sheetData>
    <row r="1" spans="1:21" x14ac:dyDescent="0.3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18</v>
      </c>
      <c r="Q1" t="s">
        <v>19</v>
      </c>
      <c r="R1" t="s">
        <v>20</v>
      </c>
      <c r="S1" t="s">
        <v>21</v>
      </c>
      <c r="T1" t="s">
        <v>22</v>
      </c>
      <c r="U1" t="s">
        <v>23</v>
      </c>
    </row>
    <row r="2" spans="1:21" x14ac:dyDescent="0.3">
      <c r="A2">
        <v>1</v>
      </c>
      <c r="B2" t="s">
        <v>0</v>
      </c>
      <c r="C2" t="s">
        <v>1</v>
      </c>
      <c r="D2">
        <v>360.3</v>
      </c>
      <c r="E2">
        <v>30</v>
      </c>
      <c r="F2">
        <v>25</v>
      </c>
      <c r="G2">
        <v>0.62829999999999997</v>
      </c>
      <c r="H2">
        <v>0.49174699999999999</v>
      </c>
      <c r="I2">
        <v>4.0679999999999996</v>
      </c>
      <c r="J2">
        <v>827.2</v>
      </c>
      <c r="K2">
        <v>811</v>
      </c>
      <c r="L2">
        <v>163</v>
      </c>
      <c r="M2" s="1">
        <v>1317</v>
      </c>
      <c r="N2">
        <v>11.36</v>
      </c>
      <c r="O2">
        <v>4.2040000000000001E-2</v>
      </c>
      <c r="Q2">
        <v>2</v>
      </c>
      <c r="R2" s="1">
        <v>8.5190000000000005E-3</v>
      </c>
      <c r="S2">
        <v>6.2130000000000001</v>
      </c>
      <c r="T2">
        <v>1.0649999999999999</v>
      </c>
      <c r="U2" t="s">
        <v>2</v>
      </c>
    </row>
    <row r="3" spans="1:21" x14ac:dyDescent="0.3">
      <c r="A3">
        <v>2</v>
      </c>
      <c r="B3" t="s">
        <v>0</v>
      </c>
      <c r="C3" t="s">
        <v>1</v>
      </c>
      <c r="D3">
        <v>388.3</v>
      </c>
      <c r="E3">
        <v>57.96</v>
      </c>
      <c r="F3">
        <v>25</v>
      </c>
      <c r="G3">
        <v>0.79100000000000004</v>
      </c>
      <c r="H3">
        <v>0.49917099999999998</v>
      </c>
      <c r="I3">
        <v>4.22</v>
      </c>
      <c r="J3">
        <v>845.4</v>
      </c>
      <c r="K3">
        <v>830.2</v>
      </c>
      <c r="L3">
        <v>159.5</v>
      </c>
      <c r="M3" s="1">
        <v>1069</v>
      </c>
      <c r="N3">
        <v>10.88</v>
      </c>
      <c r="O3">
        <v>4.1119999999999997E-2</v>
      </c>
      <c r="Q3">
        <v>2</v>
      </c>
      <c r="R3" s="1">
        <v>8.8380000000000004E-3</v>
      </c>
      <c r="S3">
        <v>6.2149999999999999</v>
      </c>
      <c r="T3">
        <v>0.44569999999999999</v>
      </c>
      <c r="U3" t="s">
        <v>2</v>
      </c>
    </row>
    <row r="4" spans="1:21" x14ac:dyDescent="0.3">
      <c r="A4">
        <v>3</v>
      </c>
      <c r="B4" t="s">
        <v>0</v>
      </c>
      <c r="C4" t="s">
        <v>1</v>
      </c>
      <c r="D4">
        <v>414.6</v>
      </c>
      <c r="E4">
        <v>84.28</v>
      </c>
      <c r="F4">
        <v>25</v>
      </c>
      <c r="G4">
        <v>0.99580000000000002</v>
      </c>
      <c r="H4">
        <v>0.50013700000000005</v>
      </c>
      <c r="I4">
        <v>4.3319999999999999</v>
      </c>
      <c r="J4">
        <v>866.1</v>
      </c>
      <c r="K4">
        <v>851.5</v>
      </c>
      <c r="L4">
        <v>158.19999999999999</v>
      </c>
      <c r="M4">
        <v>869.7</v>
      </c>
      <c r="N4">
        <v>10.53</v>
      </c>
      <c r="O4">
        <v>3.9919999999999997E-2</v>
      </c>
      <c r="Q4">
        <v>2</v>
      </c>
      <c r="R4" s="1">
        <v>9.0720000000000002E-3</v>
      </c>
      <c r="S4">
        <v>6.2140000000000004</v>
      </c>
      <c r="T4">
        <v>0.25590000000000002</v>
      </c>
      <c r="U4" t="s">
        <v>2</v>
      </c>
    </row>
    <row r="5" spans="1:21" x14ac:dyDescent="0.3">
      <c r="A5">
        <v>4</v>
      </c>
      <c r="B5" t="s">
        <v>0</v>
      </c>
      <c r="C5" t="s">
        <v>1</v>
      </c>
      <c r="D5">
        <v>439.6</v>
      </c>
      <c r="E5">
        <v>109.3</v>
      </c>
      <c r="F5">
        <v>25</v>
      </c>
      <c r="G5">
        <v>1.254</v>
      </c>
      <c r="H5">
        <v>0.50345700000000004</v>
      </c>
      <c r="I5">
        <v>4.4749999999999996</v>
      </c>
      <c r="J5">
        <v>888.8</v>
      </c>
      <c r="K5">
        <v>874.3</v>
      </c>
      <c r="L5">
        <v>160.1</v>
      </c>
      <c r="M5">
        <v>709</v>
      </c>
      <c r="N5">
        <v>10.38</v>
      </c>
      <c r="O5">
        <v>4.0770000000000001E-2</v>
      </c>
      <c r="Q5">
        <v>2</v>
      </c>
      <c r="R5" s="1">
        <v>9.3720000000000001E-3</v>
      </c>
      <c r="S5">
        <v>6.2149999999999999</v>
      </c>
      <c r="T5">
        <v>0.23860000000000001</v>
      </c>
      <c r="U5" t="s">
        <v>2</v>
      </c>
    </row>
    <row r="6" spans="1:21" x14ac:dyDescent="0.3">
      <c r="A6">
        <v>5</v>
      </c>
      <c r="B6" t="s">
        <v>0</v>
      </c>
      <c r="C6" t="s">
        <v>1</v>
      </c>
      <c r="D6">
        <v>467.6</v>
      </c>
      <c r="E6">
        <v>137.30000000000001</v>
      </c>
      <c r="F6">
        <v>25</v>
      </c>
      <c r="G6">
        <v>1.5780000000000001</v>
      </c>
      <c r="H6">
        <v>0.49978400000000001</v>
      </c>
      <c r="I6">
        <v>4.5519999999999996</v>
      </c>
      <c r="J6">
        <v>910.8</v>
      </c>
      <c r="K6">
        <v>896.3</v>
      </c>
      <c r="L6">
        <v>162.19999999999999</v>
      </c>
      <c r="M6">
        <v>577.1</v>
      </c>
      <c r="N6">
        <v>10.26</v>
      </c>
      <c r="O6">
        <v>4.0259999999999997E-2</v>
      </c>
      <c r="Q6">
        <v>2</v>
      </c>
      <c r="R6" s="1">
        <v>9.5340000000000008E-3</v>
      </c>
      <c r="S6">
        <v>6.2149999999999999</v>
      </c>
      <c r="T6">
        <v>0.31680000000000003</v>
      </c>
      <c r="U6" t="s">
        <v>2</v>
      </c>
    </row>
    <row r="7" spans="1:21" x14ac:dyDescent="0.3">
      <c r="A7">
        <v>6</v>
      </c>
      <c r="B7" t="s">
        <v>0</v>
      </c>
      <c r="C7" t="s">
        <v>1</v>
      </c>
      <c r="D7">
        <v>493.9</v>
      </c>
      <c r="E7">
        <v>163.6</v>
      </c>
      <c r="F7">
        <v>25</v>
      </c>
      <c r="G7">
        <v>1.9870000000000001</v>
      </c>
      <c r="H7">
        <v>0.499668</v>
      </c>
      <c r="I7">
        <v>4.66</v>
      </c>
      <c r="J7">
        <v>932.6</v>
      </c>
      <c r="K7">
        <v>918.1</v>
      </c>
      <c r="L7">
        <v>163.6</v>
      </c>
      <c r="M7">
        <v>469.4</v>
      </c>
      <c r="N7">
        <v>10.1</v>
      </c>
      <c r="O7">
        <v>3.9410000000000001E-2</v>
      </c>
      <c r="Q7">
        <v>2</v>
      </c>
      <c r="R7" s="1">
        <v>9.7590000000000003E-3</v>
      </c>
      <c r="S7">
        <v>6.2130000000000001</v>
      </c>
      <c r="T7">
        <v>0.34910000000000002</v>
      </c>
      <c r="U7" t="s">
        <v>2</v>
      </c>
    </row>
    <row r="8" spans="1:21" x14ac:dyDescent="0.3">
      <c r="A8">
        <v>7</v>
      </c>
      <c r="B8" t="s">
        <v>0</v>
      </c>
      <c r="C8" t="s">
        <v>1</v>
      </c>
      <c r="D8">
        <v>518.9</v>
      </c>
      <c r="E8">
        <v>188.6</v>
      </c>
      <c r="F8">
        <v>25</v>
      </c>
      <c r="G8">
        <v>2.5009999999999999</v>
      </c>
      <c r="H8">
        <v>0.50010200000000005</v>
      </c>
      <c r="I8">
        <v>4.7770000000000001</v>
      </c>
      <c r="J8">
        <v>955.1</v>
      </c>
      <c r="K8">
        <v>940.4</v>
      </c>
      <c r="L8">
        <v>167.4</v>
      </c>
      <c r="M8">
        <v>381.9</v>
      </c>
      <c r="N8">
        <v>10.09</v>
      </c>
      <c r="O8">
        <v>3.9800000000000002E-2</v>
      </c>
      <c r="Q8">
        <v>2</v>
      </c>
      <c r="R8">
        <v>0.01</v>
      </c>
      <c r="S8">
        <v>6.2130000000000001</v>
      </c>
      <c r="T8">
        <v>0.32119999999999999</v>
      </c>
      <c r="U8" t="s">
        <v>2</v>
      </c>
    </row>
    <row r="9" spans="1:21" x14ac:dyDescent="0.3">
      <c r="A9">
        <v>8</v>
      </c>
      <c r="B9" t="s">
        <v>0</v>
      </c>
      <c r="C9" t="s">
        <v>1</v>
      </c>
      <c r="D9">
        <v>544.9</v>
      </c>
      <c r="E9">
        <v>214.6</v>
      </c>
      <c r="F9">
        <v>25</v>
      </c>
      <c r="G9">
        <v>3.149</v>
      </c>
      <c r="H9">
        <v>0.49997599999999998</v>
      </c>
      <c r="I9">
        <v>4.8890000000000002</v>
      </c>
      <c r="J9">
        <v>977.8</v>
      </c>
      <c r="K9">
        <v>962.7</v>
      </c>
      <c r="L9">
        <v>171.3</v>
      </c>
      <c r="M9">
        <v>310.5</v>
      </c>
      <c r="N9">
        <v>10.09</v>
      </c>
      <c r="O9">
        <v>3.9390000000000001E-2</v>
      </c>
      <c r="Q9">
        <v>2</v>
      </c>
      <c r="R9">
        <v>1.0240000000000001E-2</v>
      </c>
      <c r="S9">
        <v>6.2130000000000001</v>
      </c>
      <c r="T9">
        <v>0.3805</v>
      </c>
      <c r="U9" t="s">
        <v>2</v>
      </c>
    </row>
    <row r="10" spans="1:21" x14ac:dyDescent="0.3">
      <c r="A10">
        <v>9</v>
      </c>
      <c r="B10" t="s">
        <v>0</v>
      </c>
      <c r="C10" t="s">
        <v>1</v>
      </c>
      <c r="D10">
        <v>571.29999999999995</v>
      </c>
      <c r="E10">
        <v>241</v>
      </c>
      <c r="F10">
        <v>25</v>
      </c>
      <c r="G10">
        <v>3.964</v>
      </c>
      <c r="H10">
        <v>0.50015399999999999</v>
      </c>
      <c r="I10">
        <v>5.0010000000000003</v>
      </c>
      <c r="J10" s="1">
        <v>1000</v>
      </c>
      <c r="K10">
        <v>984.5</v>
      </c>
      <c r="L10">
        <v>175.5</v>
      </c>
      <c r="M10">
        <v>252.2</v>
      </c>
      <c r="N10">
        <v>10.11</v>
      </c>
      <c r="O10">
        <v>3.85E-2</v>
      </c>
      <c r="Q10">
        <v>2</v>
      </c>
      <c r="R10">
        <v>1.047E-2</v>
      </c>
      <c r="S10">
        <v>6.2149999999999999</v>
      </c>
      <c r="T10">
        <v>0.46289999999999998</v>
      </c>
      <c r="U10" t="s">
        <v>2</v>
      </c>
    </row>
    <row r="11" spans="1:21" x14ac:dyDescent="0.3">
      <c r="A11">
        <v>10</v>
      </c>
      <c r="B11" t="s">
        <v>0</v>
      </c>
      <c r="C11" t="s">
        <v>1</v>
      </c>
      <c r="D11">
        <v>596.29999999999995</v>
      </c>
      <c r="E11">
        <v>266</v>
      </c>
      <c r="F11">
        <v>25</v>
      </c>
      <c r="G11">
        <v>4.9909999999999997</v>
      </c>
      <c r="H11">
        <v>0.50007299999999999</v>
      </c>
      <c r="I11">
        <v>5.12</v>
      </c>
      <c r="J11" s="1">
        <v>1024</v>
      </c>
      <c r="K11" s="1">
        <v>1008</v>
      </c>
      <c r="L11">
        <v>180.1</v>
      </c>
      <c r="M11">
        <v>205.1</v>
      </c>
      <c r="N11">
        <v>10.130000000000001</v>
      </c>
      <c r="O11">
        <v>3.8280000000000002E-2</v>
      </c>
      <c r="Q11">
        <v>2</v>
      </c>
      <c r="R11">
        <v>1.072E-2</v>
      </c>
      <c r="S11">
        <v>6.2140000000000004</v>
      </c>
      <c r="T11">
        <v>1.1000000000000001</v>
      </c>
      <c r="U11" t="s">
        <v>2</v>
      </c>
    </row>
    <row r="12" spans="1:21" x14ac:dyDescent="0.3">
      <c r="A12">
        <v>11</v>
      </c>
      <c r="B12" t="s">
        <v>0</v>
      </c>
      <c r="C12" t="s">
        <v>1</v>
      </c>
      <c r="D12">
        <v>621.4</v>
      </c>
      <c r="E12">
        <v>291.10000000000002</v>
      </c>
      <c r="F12">
        <v>25</v>
      </c>
      <c r="G12">
        <v>6.2830000000000004</v>
      </c>
      <c r="H12">
        <v>0.49994</v>
      </c>
      <c r="I12">
        <v>5.2370000000000001</v>
      </c>
      <c r="J12" s="1">
        <v>1047</v>
      </c>
      <c r="K12" s="1">
        <v>1031</v>
      </c>
      <c r="L12">
        <v>185.2</v>
      </c>
      <c r="M12">
        <v>166.7</v>
      </c>
      <c r="N12">
        <v>10.18</v>
      </c>
      <c r="O12">
        <v>3.8760000000000003E-2</v>
      </c>
      <c r="Q12">
        <v>2</v>
      </c>
      <c r="R12">
        <v>1.0970000000000001E-2</v>
      </c>
      <c r="S12">
        <v>6.2130000000000001</v>
      </c>
      <c r="T12">
        <v>1.4850000000000001</v>
      </c>
      <c r="U12" t="s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2"/>
  <sheetViews>
    <sheetView topLeftCell="C1" workbookViewId="0">
      <selection activeCell="J2" sqref="J2:J12"/>
    </sheetView>
  </sheetViews>
  <sheetFormatPr defaultRowHeight="14.4" x14ac:dyDescent="0.3"/>
  <cols>
    <col min="1" max="1" width="6" bestFit="1" customWidth="1"/>
    <col min="2" max="2" width="10.5546875" bestFit="1" customWidth="1"/>
    <col min="3" max="3" width="26" bestFit="1" customWidth="1"/>
    <col min="4" max="4" width="7.33203125" bestFit="1" customWidth="1"/>
    <col min="5" max="5" width="6" bestFit="1" customWidth="1"/>
    <col min="6" max="6" width="5.33203125" bestFit="1" customWidth="1"/>
    <col min="7" max="7" width="7.6640625" bestFit="1" customWidth="1"/>
    <col min="8" max="8" width="11.44140625" bestFit="1" customWidth="1"/>
    <col min="9" max="9" width="10.6640625" bestFit="1" customWidth="1"/>
    <col min="10" max="11" width="8.5546875" bestFit="1" customWidth="1"/>
    <col min="12" max="12" width="6.6640625" bestFit="1" customWidth="1"/>
    <col min="13" max="13" width="9.6640625" bestFit="1" customWidth="1"/>
    <col min="14" max="14" width="8.109375" bestFit="1" customWidth="1"/>
    <col min="15" max="16" width="7" bestFit="1" customWidth="1"/>
    <col min="17" max="17" width="6.88671875" bestFit="1" customWidth="1"/>
    <col min="18" max="18" width="8" bestFit="1" customWidth="1"/>
    <col min="19" max="19" width="13.109375" bestFit="1" customWidth="1"/>
    <col min="20" max="20" width="7" bestFit="1" customWidth="1"/>
    <col min="21" max="21" width="6.33203125" bestFit="1" customWidth="1"/>
  </cols>
  <sheetData>
    <row r="1" spans="1:21" x14ac:dyDescent="0.3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18</v>
      </c>
      <c r="Q1" t="s">
        <v>19</v>
      </c>
      <c r="R1" t="s">
        <v>20</v>
      </c>
      <c r="S1" t="s">
        <v>21</v>
      </c>
      <c r="T1" t="s">
        <v>22</v>
      </c>
      <c r="U1" t="s">
        <v>23</v>
      </c>
    </row>
    <row r="2" spans="1:21" x14ac:dyDescent="0.3">
      <c r="A2">
        <v>1</v>
      </c>
      <c r="B2" t="s">
        <v>0</v>
      </c>
      <c r="C2" t="s">
        <v>1</v>
      </c>
      <c r="D2">
        <v>360.4</v>
      </c>
      <c r="E2">
        <v>30</v>
      </c>
      <c r="F2">
        <v>25</v>
      </c>
      <c r="G2">
        <v>0.62829999999999997</v>
      </c>
      <c r="H2">
        <v>0.49146099999999998</v>
      </c>
      <c r="I2">
        <v>4.8140000000000001</v>
      </c>
      <c r="J2">
        <v>979.5</v>
      </c>
      <c r="K2">
        <v>961</v>
      </c>
      <c r="L2">
        <v>189.6</v>
      </c>
      <c r="M2" s="1">
        <v>1559</v>
      </c>
      <c r="N2">
        <v>11.16</v>
      </c>
      <c r="O2">
        <v>0.113</v>
      </c>
      <c r="Q2">
        <v>2</v>
      </c>
      <c r="R2">
        <v>1.008E-2</v>
      </c>
      <c r="S2">
        <v>6.2130000000000001</v>
      </c>
      <c r="T2">
        <v>1.2589999999999999</v>
      </c>
      <c r="U2" t="s">
        <v>2</v>
      </c>
    </row>
    <row r="3" spans="1:21" x14ac:dyDescent="0.3">
      <c r="A3">
        <v>2</v>
      </c>
      <c r="B3" t="s">
        <v>0</v>
      </c>
      <c r="C3" t="s">
        <v>1</v>
      </c>
      <c r="D3">
        <v>388.4</v>
      </c>
      <c r="E3">
        <v>57.95</v>
      </c>
      <c r="F3">
        <v>25</v>
      </c>
      <c r="G3">
        <v>0.79100000000000004</v>
      </c>
      <c r="H3">
        <v>0.49773000000000001</v>
      </c>
      <c r="I3">
        <v>4.9589999999999996</v>
      </c>
      <c r="J3">
        <v>996.4</v>
      </c>
      <c r="K3">
        <v>979.4</v>
      </c>
      <c r="L3">
        <v>183.2</v>
      </c>
      <c r="M3" s="1">
        <v>1260</v>
      </c>
      <c r="N3">
        <v>10.6</v>
      </c>
      <c r="O3">
        <v>0.1137</v>
      </c>
      <c r="Q3">
        <v>2</v>
      </c>
      <c r="R3">
        <v>1.039E-2</v>
      </c>
      <c r="S3">
        <v>6.2149999999999999</v>
      </c>
      <c r="T3">
        <v>0.3206</v>
      </c>
      <c r="U3" t="s">
        <v>2</v>
      </c>
    </row>
    <row r="4" spans="1:21" x14ac:dyDescent="0.3">
      <c r="A4">
        <v>3</v>
      </c>
      <c r="B4" t="s">
        <v>0</v>
      </c>
      <c r="C4" t="s">
        <v>1</v>
      </c>
      <c r="D4">
        <v>414.7</v>
      </c>
      <c r="E4">
        <v>84.27</v>
      </c>
      <c r="F4">
        <v>25</v>
      </c>
      <c r="G4">
        <v>0.99580000000000002</v>
      </c>
      <c r="H4">
        <v>0.49938399999999999</v>
      </c>
      <c r="I4">
        <v>5.0960000000000001</v>
      </c>
      <c r="J4" s="1">
        <v>1020</v>
      </c>
      <c r="K4" s="1">
        <v>1004</v>
      </c>
      <c r="L4">
        <v>184.7</v>
      </c>
      <c r="M4" s="1">
        <v>1025</v>
      </c>
      <c r="N4">
        <v>10.43</v>
      </c>
      <c r="O4">
        <v>0.1115</v>
      </c>
      <c r="Q4">
        <v>2</v>
      </c>
      <c r="R4">
        <v>1.0670000000000001E-2</v>
      </c>
      <c r="S4">
        <v>6.2140000000000004</v>
      </c>
      <c r="T4">
        <v>0.307</v>
      </c>
      <c r="U4" t="s">
        <v>2</v>
      </c>
    </row>
    <row r="5" spans="1:21" x14ac:dyDescent="0.3">
      <c r="A5">
        <v>4</v>
      </c>
      <c r="B5" t="s">
        <v>0</v>
      </c>
      <c r="C5" t="s">
        <v>1</v>
      </c>
      <c r="D5">
        <v>439.7</v>
      </c>
      <c r="E5">
        <v>109.3</v>
      </c>
      <c r="F5">
        <v>25</v>
      </c>
      <c r="G5">
        <v>1.254</v>
      </c>
      <c r="H5">
        <v>0.50424000000000002</v>
      </c>
      <c r="I5">
        <v>5.2679999999999998</v>
      </c>
      <c r="J5" s="1">
        <v>1045</v>
      </c>
      <c r="K5" s="1">
        <v>1028</v>
      </c>
      <c r="L5">
        <v>186.6</v>
      </c>
      <c r="M5">
        <v>833.4</v>
      </c>
      <c r="N5">
        <v>10.29</v>
      </c>
      <c r="O5">
        <v>0.1106</v>
      </c>
      <c r="Q5">
        <v>2</v>
      </c>
      <c r="R5">
        <v>1.103E-2</v>
      </c>
      <c r="S5">
        <v>6.2149999999999999</v>
      </c>
      <c r="T5">
        <v>0.25159999999999999</v>
      </c>
      <c r="U5" t="s">
        <v>2</v>
      </c>
    </row>
    <row r="6" spans="1:21" x14ac:dyDescent="0.3">
      <c r="A6">
        <v>5</v>
      </c>
      <c r="B6" t="s">
        <v>0</v>
      </c>
      <c r="C6" t="s">
        <v>1</v>
      </c>
      <c r="D6">
        <v>467.7</v>
      </c>
      <c r="E6">
        <v>137.30000000000001</v>
      </c>
      <c r="F6">
        <v>25</v>
      </c>
      <c r="G6">
        <v>1.5780000000000001</v>
      </c>
      <c r="H6">
        <v>0.49978899999999998</v>
      </c>
      <c r="I6">
        <v>5.3650000000000002</v>
      </c>
      <c r="J6" s="1">
        <v>1074</v>
      </c>
      <c r="K6" s="1">
        <v>1056</v>
      </c>
      <c r="L6">
        <v>190.3</v>
      </c>
      <c r="M6">
        <v>680.2</v>
      </c>
      <c r="N6">
        <v>10.210000000000001</v>
      </c>
      <c r="O6">
        <v>0.10970000000000001</v>
      </c>
      <c r="Q6">
        <v>2</v>
      </c>
      <c r="R6">
        <v>1.124E-2</v>
      </c>
      <c r="S6">
        <v>6.2149999999999999</v>
      </c>
      <c r="T6">
        <v>0.30049999999999999</v>
      </c>
      <c r="U6" t="s">
        <v>2</v>
      </c>
    </row>
    <row r="7" spans="1:21" x14ac:dyDescent="0.3">
      <c r="A7">
        <v>6</v>
      </c>
      <c r="B7" t="s">
        <v>0</v>
      </c>
      <c r="C7" t="s">
        <v>1</v>
      </c>
      <c r="D7">
        <v>494</v>
      </c>
      <c r="E7">
        <v>163.6</v>
      </c>
      <c r="F7">
        <v>25</v>
      </c>
      <c r="G7">
        <v>1.9870000000000001</v>
      </c>
      <c r="H7">
        <v>0.49967299999999998</v>
      </c>
      <c r="I7">
        <v>5.4989999999999997</v>
      </c>
      <c r="J7" s="1">
        <v>1101</v>
      </c>
      <c r="K7" s="1">
        <v>1083</v>
      </c>
      <c r="L7">
        <v>194.6</v>
      </c>
      <c r="M7">
        <v>553.9</v>
      </c>
      <c r="N7">
        <v>10.18</v>
      </c>
      <c r="O7">
        <v>0.1095</v>
      </c>
      <c r="Q7">
        <v>2</v>
      </c>
      <c r="R7">
        <v>1.1520000000000001E-2</v>
      </c>
      <c r="S7">
        <v>6.2130000000000001</v>
      </c>
      <c r="T7">
        <v>0.3105</v>
      </c>
      <c r="U7" t="s">
        <v>2</v>
      </c>
    </row>
    <row r="8" spans="1:21" x14ac:dyDescent="0.3">
      <c r="A8">
        <v>7</v>
      </c>
      <c r="B8" t="s">
        <v>0</v>
      </c>
      <c r="C8" t="s">
        <v>1</v>
      </c>
      <c r="D8">
        <v>519</v>
      </c>
      <c r="E8">
        <v>188.6</v>
      </c>
      <c r="F8">
        <v>25</v>
      </c>
      <c r="G8">
        <v>2.5009999999999999</v>
      </c>
      <c r="H8">
        <v>0.49993199999999999</v>
      </c>
      <c r="I8">
        <v>5.6379999999999999</v>
      </c>
      <c r="J8" s="1">
        <v>1128</v>
      </c>
      <c r="K8" s="1">
        <v>1110</v>
      </c>
      <c r="L8">
        <v>199.4</v>
      </c>
      <c r="M8">
        <v>450.9</v>
      </c>
      <c r="N8">
        <v>10.19</v>
      </c>
      <c r="O8">
        <v>0.109</v>
      </c>
      <c r="Q8">
        <v>2</v>
      </c>
      <c r="R8">
        <v>1.1809999999999999E-2</v>
      </c>
      <c r="S8">
        <v>6.2130000000000001</v>
      </c>
      <c r="T8">
        <v>0.31280000000000002</v>
      </c>
      <c r="U8" t="s">
        <v>2</v>
      </c>
    </row>
    <row r="9" spans="1:21" x14ac:dyDescent="0.3">
      <c r="A9">
        <v>8</v>
      </c>
      <c r="B9" t="s">
        <v>0</v>
      </c>
      <c r="C9" t="s">
        <v>1</v>
      </c>
      <c r="D9">
        <v>545</v>
      </c>
      <c r="E9">
        <v>214.6</v>
      </c>
      <c r="F9">
        <v>25</v>
      </c>
      <c r="G9">
        <v>3.149</v>
      </c>
      <c r="H9">
        <v>0.49988100000000002</v>
      </c>
      <c r="I9">
        <v>5.7779999999999996</v>
      </c>
      <c r="J9" s="1">
        <v>1156</v>
      </c>
      <c r="K9" s="1">
        <v>1138</v>
      </c>
      <c r="L9">
        <v>205</v>
      </c>
      <c r="M9">
        <v>367.1</v>
      </c>
      <c r="N9">
        <v>10.210000000000001</v>
      </c>
      <c r="O9">
        <v>0.10829999999999999</v>
      </c>
      <c r="Q9">
        <v>2</v>
      </c>
      <c r="R9">
        <v>1.21E-2</v>
      </c>
      <c r="S9">
        <v>6.2130000000000001</v>
      </c>
      <c r="T9">
        <v>0.3266</v>
      </c>
      <c r="U9" t="s">
        <v>2</v>
      </c>
    </row>
    <row r="10" spans="1:21" x14ac:dyDescent="0.3">
      <c r="A10">
        <v>9</v>
      </c>
      <c r="B10" t="s">
        <v>0</v>
      </c>
      <c r="C10" t="s">
        <v>1</v>
      </c>
      <c r="D10">
        <v>571.4</v>
      </c>
      <c r="E10">
        <v>241</v>
      </c>
      <c r="F10">
        <v>25</v>
      </c>
      <c r="G10">
        <v>3.964</v>
      </c>
      <c r="H10">
        <v>0.499886</v>
      </c>
      <c r="I10">
        <v>5.9249999999999998</v>
      </c>
      <c r="J10" s="1">
        <v>1185</v>
      </c>
      <c r="K10" s="1">
        <v>1166</v>
      </c>
      <c r="L10">
        <v>211.5</v>
      </c>
      <c r="M10">
        <v>299</v>
      </c>
      <c r="N10">
        <v>10.28</v>
      </c>
      <c r="O10">
        <v>0.108</v>
      </c>
      <c r="Q10">
        <v>2</v>
      </c>
      <c r="R10">
        <v>1.2409999999999999E-2</v>
      </c>
      <c r="S10">
        <v>6.2149999999999999</v>
      </c>
      <c r="T10">
        <v>0.46160000000000001</v>
      </c>
      <c r="U10" t="s">
        <v>2</v>
      </c>
    </row>
    <row r="11" spans="1:21" x14ac:dyDescent="0.3">
      <c r="A11">
        <v>10</v>
      </c>
      <c r="B11" t="s">
        <v>0</v>
      </c>
      <c r="C11" t="s">
        <v>1</v>
      </c>
      <c r="D11">
        <v>596.4</v>
      </c>
      <c r="E11">
        <v>266</v>
      </c>
      <c r="F11">
        <v>25</v>
      </c>
      <c r="G11">
        <v>4.9909999999999997</v>
      </c>
      <c r="H11">
        <v>0.49993599999999999</v>
      </c>
      <c r="I11">
        <v>6.077</v>
      </c>
      <c r="J11" s="1">
        <v>1216</v>
      </c>
      <c r="K11" s="1">
        <v>1196</v>
      </c>
      <c r="L11">
        <v>219</v>
      </c>
      <c r="M11">
        <v>243.6</v>
      </c>
      <c r="N11">
        <v>10.38</v>
      </c>
      <c r="O11">
        <v>0.1081</v>
      </c>
      <c r="Q11">
        <v>2</v>
      </c>
      <c r="R11">
        <v>1.273E-2</v>
      </c>
      <c r="S11">
        <v>6.2140000000000004</v>
      </c>
      <c r="T11">
        <v>0.87290000000000001</v>
      </c>
      <c r="U11" t="s">
        <v>2</v>
      </c>
    </row>
    <row r="12" spans="1:21" x14ac:dyDescent="0.3">
      <c r="A12">
        <v>11</v>
      </c>
      <c r="B12" t="s">
        <v>0</v>
      </c>
      <c r="C12" t="s">
        <v>1</v>
      </c>
      <c r="D12">
        <v>621.4</v>
      </c>
      <c r="E12">
        <v>291</v>
      </c>
      <c r="F12">
        <v>25</v>
      </c>
      <c r="G12">
        <v>6.2830000000000004</v>
      </c>
      <c r="H12">
        <v>0.49993900000000002</v>
      </c>
      <c r="I12">
        <v>6.2329999999999997</v>
      </c>
      <c r="J12" s="1">
        <v>1247</v>
      </c>
      <c r="K12" s="1">
        <v>1226</v>
      </c>
      <c r="L12">
        <v>228</v>
      </c>
      <c r="M12">
        <v>198.4</v>
      </c>
      <c r="N12">
        <v>10.54</v>
      </c>
      <c r="O12">
        <v>0.107</v>
      </c>
      <c r="Q12">
        <v>2</v>
      </c>
      <c r="R12">
        <v>1.306E-2</v>
      </c>
      <c r="S12">
        <v>6.2130000000000001</v>
      </c>
      <c r="T12">
        <v>1.2150000000000001</v>
      </c>
      <c r="U12" t="s">
        <v>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12"/>
  <sheetViews>
    <sheetView workbookViewId="0">
      <selection activeCell="J2" sqref="J2:J12"/>
    </sheetView>
  </sheetViews>
  <sheetFormatPr defaultColWidth="6" defaultRowHeight="14.4" x14ac:dyDescent="0.3"/>
  <cols>
    <col min="10" max="10" width="8.5546875" bestFit="1" customWidth="1"/>
    <col min="11" max="11" width="10.44140625" customWidth="1"/>
  </cols>
  <sheetData>
    <row r="1" spans="1:21" x14ac:dyDescent="0.3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18</v>
      </c>
      <c r="Q1" t="s">
        <v>19</v>
      </c>
      <c r="R1" t="s">
        <v>20</v>
      </c>
      <c r="S1" t="s">
        <v>21</v>
      </c>
      <c r="T1" t="s">
        <v>22</v>
      </c>
      <c r="U1" t="s">
        <v>23</v>
      </c>
    </row>
    <row r="2" spans="1:21" x14ac:dyDescent="0.3">
      <c r="A2">
        <v>1</v>
      </c>
      <c r="B2" t="s">
        <v>0</v>
      </c>
      <c r="C2" t="s">
        <v>1</v>
      </c>
      <c r="D2">
        <v>330.5</v>
      </c>
      <c r="E2">
        <v>30</v>
      </c>
      <c r="F2">
        <v>25</v>
      </c>
      <c r="G2">
        <v>0.62829999999999997</v>
      </c>
      <c r="H2">
        <v>0.48970999999999998</v>
      </c>
      <c r="I2">
        <v>4.1360000000000001</v>
      </c>
      <c r="J2">
        <v>844.6</v>
      </c>
      <c r="K2">
        <v>829.8</v>
      </c>
      <c r="L2">
        <v>157.69999999999999</v>
      </c>
      <c r="M2" s="1">
        <v>1344</v>
      </c>
      <c r="N2">
        <v>10.76</v>
      </c>
      <c r="O2">
        <v>0.11310000000000001</v>
      </c>
      <c r="Q2">
        <v>2</v>
      </c>
      <c r="R2" s="1">
        <v>8.6630000000000006E-3</v>
      </c>
      <c r="S2">
        <v>6.2130000000000001</v>
      </c>
      <c r="T2">
        <v>1.044</v>
      </c>
      <c r="U2" t="s">
        <v>2</v>
      </c>
    </row>
    <row r="3" spans="1:21" x14ac:dyDescent="0.3">
      <c r="A3">
        <v>2</v>
      </c>
      <c r="B3" t="s">
        <v>0</v>
      </c>
      <c r="C3" t="s">
        <v>1</v>
      </c>
      <c r="D3">
        <v>358.5</v>
      </c>
      <c r="E3">
        <v>57.95</v>
      </c>
      <c r="F3">
        <v>25</v>
      </c>
      <c r="G3">
        <v>0.79100000000000004</v>
      </c>
      <c r="H3">
        <v>0.49884200000000001</v>
      </c>
      <c r="I3">
        <v>4.3079999999999998</v>
      </c>
      <c r="J3">
        <v>863.6</v>
      </c>
      <c r="K3">
        <v>849.7</v>
      </c>
      <c r="L3">
        <v>154.69999999999999</v>
      </c>
      <c r="M3" s="1">
        <v>1092</v>
      </c>
      <c r="N3">
        <v>10.32</v>
      </c>
      <c r="O3">
        <v>0.11169999999999999</v>
      </c>
      <c r="Q3">
        <v>2</v>
      </c>
      <c r="R3" s="1">
        <v>9.0229999999999998E-3</v>
      </c>
      <c r="S3">
        <v>6.2149999999999999</v>
      </c>
      <c r="T3">
        <v>0.50690000000000002</v>
      </c>
      <c r="U3" t="s">
        <v>2</v>
      </c>
    </row>
    <row r="4" spans="1:21" x14ac:dyDescent="0.3">
      <c r="A4">
        <v>3</v>
      </c>
      <c r="B4" t="s">
        <v>0</v>
      </c>
      <c r="C4" t="s">
        <v>1</v>
      </c>
      <c r="D4">
        <v>384.8</v>
      </c>
      <c r="E4">
        <v>84.28</v>
      </c>
      <c r="F4">
        <v>25.01</v>
      </c>
      <c r="G4">
        <v>0.99580000000000002</v>
      </c>
      <c r="H4">
        <v>0.49953500000000001</v>
      </c>
      <c r="I4">
        <v>4.4189999999999996</v>
      </c>
      <c r="J4">
        <v>884.7</v>
      </c>
      <c r="K4">
        <v>871.3</v>
      </c>
      <c r="L4">
        <v>153.4</v>
      </c>
      <c r="M4">
        <v>888.5</v>
      </c>
      <c r="N4">
        <v>9.99</v>
      </c>
      <c r="O4">
        <v>0.11070000000000001</v>
      </c>
      <c r="Q4">
        <v>2</v>
      </c>
      <c r="R4" s="1">
        <v>9.2560000000000003E-3</v>
      </c>
      <c r="S4">
        <v>6.2140000000000004</v>
      </c>
      <c r="T4">
        <v>0.2777</v>
      </c>
      <c r="U4" t="s">
        <v>2</v>
      </c>
    </row>
    <row r="5" spans="1:21" x14ac:dyDescent="0.3">
      <c r="A5">
        <v>4</v>
      </c>
      <c r="B5" t="s">
        <v>0</v>
      </c>
      <c r="C5" t="s">
        <v>1</v>
      </c>
      <c r="D5">
        <v>409.8</v>
      </c>
      <c r="E5">
        <v>109.3</v>
      </c>
      <c r="F5">
        <v>25.01</v>
      </c>
      <c r="G5">
        <v>1.254</v>
      </c>
      <c r="H5">
        <v>0.50362799999999996</v>
      </c>
      <c r="I5">
        <v>4.5510000000000002</v>
      </c>
      <c r="J5">
        <v>903.7</v>
      </c>
      <c r="K5">
        <v>890.4</v>
      </c>
      <c r="L5">
        <v>154.4</v>
      </c>
      <c r="M5">
        <v>720.8</v>
      </c>
      <c r="N5">
        <v>9.84</v>
      </c>
      <c r="O5">
        <v>0.1103</v>
      </c>
      <c r="Q5">
        <v>2</v>
      </c>
      <c r="R5" s="1">
        <v>9.5320000000000005E-3</v>
      </c>
      <c r="S5">
        <v>6.2140000000000004</v>
      </c>
      <c r="T5">
        <v>0.28349999999999997</v>
      </c>
      <c r="U5" t="s">
        <v>2</v>
      </c>
    </row>
    <row r="6" spans="1:21" x14ac:dyDescent="0.3">
      <c r="A6">
        <v>5</v>
      </c>
      <c r="B6" t="s">
        <v>0</v>
      </c>
      <c r="C6" t="s">
        <v>1</v>
      </c>
      <c r="D6">
        <v>437.8</v>
      </c>
      <c r="E6">
        <v>137.30000000000001</v>
      </c>
      <c r="F6">
        <v>25.01</v>
      </c>
      <c r="G6">
        <v>1.5780000000000001</v>
      </c>
      <c r="H6">
        <v>0.499919</v>
      </c>
      <c r="I6">
        <v>4.6059999999999999</v>
      </c>
      <c r="J6">
        <v>921.3</v>
      </c>
      <c r="K6">
        <v>908.3</v>
      </c>
      <c r="L6">
        <v>154.6</v>
      </c>
      <c r="M6">
        <v>583.79999999999995</v>
      </c>
      <c r="N6">
        <v>9.66</v>
      </c>
      <c r="O6">
        <v>0.1099</v>
      </c>
      <c r="Q6">
        <v>2</v>
      </c>
      <c r="R6" s="1">
        <v>9.6469999999999993E-3</v>
      </c>
      <c r="S6">
        <v>6.2149999999999999</v>
      </c>
      <c r="T6">
        <v>0.30080000000000001</v>
      </c>
      <c r="U6" t="s">
        <v>2</v>
      </c>
    </row>
    <row r="7" spans="1:21" x14ac:dyDescent="0.3">
      <c r="A7">
        <v>6</v>
      </c>
      <c r="B7" t="s">
        <v>0</v>
      </c>
      <c r="C7" t="s">
        <v>1</v>
      </c>
      <c r="D7">
        <v>464.1</v>
      </c>
      <c r="E7">
        <v>163.6</v>
      </c>
      <c r="F7">
        <v>25</v>
      </c>
      <c r="G7">
        <v>1.9870000000000001</v>
      </c>
      <c r="H7">
        <v>0.499892</v>
      </c>
      <c r="I7">
        <v>4.7009999999999996</v>
      </c>
      <c r="J7">
        <v>940.4</v>
      </c>
      <c r="K7">
        <v>927.4</v>
      </c>
      <c r="L7">
        <v>155.4</v>
      </c>
      <c r="M7">
        <v>473.3</v>
      </c>
      <c r="N7">
        <v>9.51</v>
      </c>
      <c r="O7">
        <v>0.1084</v>
      </c>
      <c r="Q7">
        <v>2</v>
      </c>
      <c r="R7" s="1">
        <v>9.8449999999999996E-3</v>
      </c>
      <c r="S7">
        <v>6.2130000000000001</v>
      </c>
      <c r="T7">
        <v>0.35420000000000001</v>
      </c>
      <c r="U7" t="s">
        <v>2</v>
      </c>
    </row>
    <row r="8" spans="1:21" x14ac:dyDescent="0.3">
      <c r="A8">
        <v>7</v>
      </c>
      <c r="B8" t="s">
        <v>0</v>
      </c>
      <c r="C8" t="s">
        <v>1</v>
      </c>
      <c r="D8">
        <v>489.2</v>
      </c>
      <c r="E8">
        <v>188.7</v>
      </c>
      <c r="F8">
        <v>25</v>
      </c>
      <c r="G8">
        <v>2.5009999999999999</v>
      </c>
      <c r="H8">
        <v>0.500143</v>
      </c>
      <c r="I8">
        <v>4.8090000000000002</v>
      </c>
      <c r="J8">
        <v>961.5</v>
      </c>
      <c r="K8">
        <v>948.5</v>
      </c>
      <c r="L8">
        <v>157.9</v>
      </c>
      <c r="M8">
        <v>384.4</v>
      </c>
      <c r="N8">
        <v>9.4499999999999993</v>
      </c>
      <c r="O8">
        <v>0.10680000000000001</v>
      </c>
      <c r="Q8">
        <v>2</v>
      </c>
      <c r="R8">
        <v>1.0070000000000001E-2</v>
      </c>
      <c r="S8">
        <v>6.2130000000000001</v>
      </c>
      <c r="T8">
        <v>0.3085</v>
      </c>
      <c r="U8" t="s">
        <v>2</v>
      </c>
    </row>
    <row r="9" spans="1:21" x14ac:dyDescent="0.3">
      <c r="A9">
        <v>8</v>
      </c>
      <c r="B9" t="s">
        <v>0</v>
      </c>
      <c r="C9" t="s">
        <v>1</v>
      </c>
      <c r="D9">
        <v>515.20000000000005</v>
      </c>
      <c r="E9">
        <v>214.7</v>
      </c>
      <c r="F9">
        <v>25</v>
      </c>
      <c r="G9">
        <v>3.149</v>
      </c>
      <c r="H9">
        <v>0.49983499999999997</v>
      </c>
      <c r="I9">
        <v>4.9130000000000003</v>
      </c>
      <c r="J9">
        <v>983</v>
      </c>
      <c r="K9">
        <v>969.7</v>
      </c>
      <c r="L9">
        <v>161.1</v>
      </c>
      <c r="M9">
        <v>312.2</v>
      </c>
      <c r="N9">
        <v>9.43</v>
      </c>
      <c r="O9">
        <v>0.1067</v>
      </c>
      <c r="Q9">
        <v>2</v>
      </c>
      <c r="R9">
        <v>1.0290000000000001E-2</v>
      </c>
      <c r="S9">
        <v>6.2130000000000001</v>
      </c>
      <c r="T9">
        <v>0.36159999999999998</v>
      </c>
      <c r="U9" t="s">
        <v>2</v>
      </c>
    </row>
    <row r="10" spans="1:21" x14ac:dyDescent="0.3">
      <c r="A10">
        <v>9</v>
      </c>
      <c r="B10" t="s">
        <v>0</v>
      </c>
      <c r="C10" t="s">
        <v>1</v>
      </c>
      <c r="D10">
        <v>541.5</v>
      </c>
      <c r="E10">
        <v>241</v>
      </c>
      <c r="F10">
        <v>25</v>
      </c>
      <c r="G10">
        <v>3.964</v>
      </c>
      <c r="H10">
        <v>0.49985400000000002</v>
      </c>
      <c r="I10">
        <v>5.0229999999999997</v>
      </c>
      <c r="J10" s="1">
        <v>1005</v>
      </c>
      <c r="K10">
        <v>991.2</v>
      </c>
      <c r="L10">
        <v>165</v>
      </c>
      <c r="M10">
        <v>253.5</v>
      </c>
      <c r="N10">
        <v>9.4499999999999993</v>
      </c>
      <c r="O10">
        <v>0.105</v>
      </c>
      <c r="Q10">
        <v>2</v>
      </c>
      <c r="R10">
        <v>1.052E-2</v>
      </c>
      <c r="S10">
        <v>6.2149999999999999</v>
      </c>
      <c r="T10">
        <v>0.51480000000000004</v>
      </c>
      <c r="U10" t="s">
        <v>2</v>
      </c>
    </row>
    <row r="11" spans="1:21" x14ac:dyDescent="0.3">
      <c r="A11">
        <v>10</v>
      </c>
      <c r="B11" t="s">
        <v>0</v>
      </c>
      <c r="C11" t="s">
        <v>1</v>
      </c>
      <c r="D11">
        <v>566.6</v>
      </c>
      <c r="E11">
        <v>266.10000000000002</v>
      </c>
      <c r="F11">
        <v>25</v>
      </c>
      <c r="G11">
        <v>4.9909999999999997</v>
      </c>
      <c r="H11">
        <v>0.49992300000000001</v>
      </c>
      <c r="I11">
        <v>5.1360000000000001</v>
      </c>
      <c r="J11" s="1">
        <v>1027</v>
      </c>
      <c r="K11" s="1">
        <v>1013</v>
      </c>
      <c r="L11">
        <v>169.1</v>
      </c>
      <c r="M11">
        <v>205.9</v>
      </c>
      <c r="N11">
        <v>9.4700000000000006</v>
      </c>
      <c r="O11">
        <v>0.105</v>
      </c>
      <c r="Q11">
        <v>2</v>
      </c>
      <c r="R11">
        <v>1.076E-2</v>
      </c>
      <c r="S11">
        <v>6.2140000000000004</v>
      </c>
      <c r="T11">
        <v>1.0720000000000001</v>
      </c>
      <c r="U11" t="s">
        <v>2</v>
      </c>
    </row>
    <row r="12" spans="1:21" x14ac:dyDescent="0.3">
      <c r="A12">
        <v>11</v>
      </c>
      <c r="B12" t="s">
        <v>0</v>
      </c>
      <c r="C12" t="s">
        <v>1</v>
      </c>
      <c r="D12">
        <v>591.6</v>
      </c>
      <c r="E12">
        <v>291.10000000000002</v>
      </c>
      <c r="F12">
        <v>25</v>
      </c>
      <c r="G12">
        <v>6.2830000000000004</v>
      </c>
      <c r="H12">
        <v>0.50002000000000002</v>
      </c>
      <c r="I12">
        <v>5.2519999999999998</v>
      </c>
      <c r="J12" s="1">
        <v>1050</v>
      </c>
      <c r="K12" s="1">
        <v>1036</v>
      </c>
      <c r="L12">
        <v>173.5</v>
      </c>
      <c r="M12">
        <v>167.2</v>
      </c>
      <c r="N12">
        <v>9.51</v>
      </c>
      <c r="O12">
        <v>0.1032</v>
      </c>
      <c r="Q12">
        <v>2</v>
      </c>
      <c r="R12">
        <v>1.0999999999999999E-2</v>
      </c>
      <c r="S12">
        <v>6.2130000000000001</v>
      </c>
      <c r="T12">
        <v>1.4510000000000001</v>
      </c>
      <c r="U12" t="s">
        <v>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12"/>
  <sheetViews>
    <sheetView workbookViewId="0">
      <selection activeCell="J2" sqref="J2:J12"/>
    </sheetView>
  </sheetViews>
  <sheetFormatPr defaultColWidth="5.5546875" defaultRowHeight="14.4" x14ac:dyDescent="0.3"/>
  <cols>
    <col min="11" max="11" width="11.109375" customWidth="1"/>
    <col min="13" max="13" width="10.21875" customWidth="1"/>
  </cols>
  <sheetData>
    <row r="1" spans="1:21" x14ac:dyDescent="0.3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18</v>
      </c>
      <c r="Q1" t="s">
        <v>19</v>
      </c>
      <c r="R1" t="s">
        <v>20</v>
      </c>
      <c r="S1" t="s">
        <v>21</v>
      </c>
      <c r="T1" t="s">
        <v>22</v>
      </c>
      <c r="U1" t="s">
        <v>23</v>
      </c>
    </row>
    <row r="2" spans="1:21" x14ac:dyDescent="0.3">
      <c r="A2">
        <v>1</v>
      </c>
      <c r="B2" t="s">
        <v>0</v>
      </c>
      <c r="C2" t="s">
        <v>1</v>
      </c>
      <c r="D2">
        <v>330.5</v>
      </c>
      <c r="E2">
        <v>30</v>
      </c>
      <c r="F2">
        <v>25.01</v>
      </c>
      <c r="G2">
        <v>0.62829999999999997</v>
      </c>
      <c r="H2">
        <v>0.49141600000000002</v>
      </c>
      <c r="I2">
        <v>3.5779999999999998</v>
      </c>
      <c r="J2">
        <v>728.2</v>
      </c>
      <c r="K2">
        <v>712.6</v>
      </c>
      <c r="L2">
        <v>149.6</v>
      </c>
      <c r="M2" s="1">
        <v>1159</v>
      </c>
      <c r="N2">
        <v>11.86</v>
      </c>
      <c r="O2">
        <v>8.5239999999999996E-2</v>
      </c>
      <c r="Q2">
        <v>2</v>
      </c>
      <c r="R2" s="1">
        <v>7.4949999999999999E-3</v>
      </c>
      <c r="S2">
        <v>6.2130000000000001</v>
      </c>
      <c r="T2">
        <v>1.2809999999999999</v>
      </c>
      <c r="U2" t="s">
        <v>2</v>
      </c>
    </row>
    <row r="3" spans="1:21" x14ac:dyDescent="0.3">
      <c r="A3">
        <v>2</v>
      </c>
      <c r="B3" t="s">
        <v>0</v>
      </c>
      <c r="C3" t="s">
        <v>1</v>
      </c>
      <c r="D3">
        <v>358.5</v>
      </c>
      <c r="E3">
        <v>57.96</v>
      </c>
      <c r="F3">
        <v>25.01</v>
      </c>
      <c r="G3">
        <v>0.79100000000000004</v>
      </c>
      <c r="H3">
        <v>0.49911800000000001</v>
      </c>
      <c r="I3">
        <v>3.706</v>
      </c>
      <c r="J3">
        <v>742.5</v>
      </c>
      <c r="K3">
        <v>728.1</v>
      </c>
      <c r="L3">
        <v>145.69999999999999</v>
      </c>
      <c r="M3">
        <v>938.7</v>
      </c>
      <c r="N3">
        <v>11.32</v>
      </c>
      <c r="O3">
        <v>8.233E-2</v>
      </c>
      <c r="Q3">
        <v>2</v>
      </c>
      <c r="R3" s="1">
        <v>7.7619999999999998E-3</v>
      </c>
      <c r="S3">
        <v>6.2149999999999999</v>
      </c>
      <c r="T3">
        <v>0.36759999999999998</v>
      </c>
      <c r="U3" t="s">
        <v>2</v>
      </c>
    </row>
    <row r="4" spans="1:21" x14ac:dyDescent="0.3">
      <c r="A4">
        <v>3</v>
      </c>
      <c r="B4" t="s">
        <v>0</v>
      </c>
      <c r="C4" t="s">
        <v>1</v>
      </c>
      <c r="D4">
        <v>384.8</v>
      </c>
      <c r="E4">
        <v>84.27</v>
      </c>
      <c r="F4">
        <v>25</v>
      </c>
      <c r="G4">
        <v>0.99580000000000002</v>
      </c>
      <c r="H4">
        <v>0.49973400000000001</v>
      </c>
      <c r="I4">
        <v>3.8130000000000002</v>
      </c>
      <c r="J4">
        <v>763</v>
      </c>
      <c r="K4">
        <v>748.6</v>
      </c>
      <c r="L4">
        <v>147.30000000000001</v>
      </c>
      <c r="M4">
        <v>766.2</v>
      </c>
      <c r="N4">
        <v>11.13</v>
      </c>
      <c r="O4">
        <v>8.3229999999999998E-2</v>
      </c>
      <c r="Q4">
        <v>2</v>
      </c>
      <c r="R4" s="1">
        <v>7.9850000000000008E-3</v>
      </c>
      <c r="S4">
        <v>6.2140000000000004</v>
      </c>
      <c r="T4">
        <v>0.34050000000000002</v>
      </c>
      <c r="U4" t="s">
        <v>2</v>
      </c>
    </row>
    <row r="5" spans="1:21" x14ac:dyDescent="0.3">
      <c r="A5">
        <v>4</v>
      </c>
      <c r="B5" t="s">
        <v>0</v>
      </c>
      <c r="C5" t="s">
        <v>1</v>
      </c>
      <c r="D5">
        <v>409.8</v>
      </c>
      <c r="E5">
        <v>109.3</v>
      </c>
      <c r="F5">
        <v>25</v>
      </c>
      <c r="G5">
        <v>1.254</v>
      </c>
      <c r="H5">
        <v>0.50395999999999996</v>
      </c>
      <c r="I5">
        <v>3.9489999999999998</v>
      </c>
      <c r="J5">
        <v>783.6</v>
      </c>
      <c r="K5">
        <v>769.2</v>
      </c>
      <c r="L5">
        <v>149.4</v>
      </c>
      <c r="M5">
        <v>625.1</v>
      </c>
      <c r="N5">
        <v>10.99</v>
      </c>
      <c r="O5">
        <v>8.2379999999999995E-2</v>
      </c>
      <c r="Q5">
        <v>2</v>
      </c>
      <c r="R5" s="1">
        <v>8.2710000000000006E-3</v>
      </c>
      <c r="S5">
        <v>6.2140000000000004</v>
      </c>
      <c r="T5">
        <v>0.32729999999999998</v>
      </c>
      <c r="U5" t="s">
        <v>2</v>
      </c>
    </row>
    <row r="6" spans="1:21" x14ac:dyDescent="0.3">
      <c r="A6">
        <v>5</v>
      </c>
      <c r="B6" t="s">
        <v>0</v>
      </c>
      <c r="C6" t="s">
        <v>1</v>
      </c>
      <c r="D6">
        <v>437.8</v>
      </c>
      <c r="E6">
        <v>137.30000000000001</v>
      </c>
      <c r="F6">
        <v>25</v>
      </c>
      <c r="G6">
        <v>1.5780000000000001</v>
      </c>
      <c r="H6">
        <v>0.49978</v>
      </c>
      <c r="I6">
        <v>4.0220000000000002</v>
      </c>
      <c r="J6">
        <v>804.7</v>
      </c>
      <c r="K6">
        <v>790.2</v>
      </c>
      <c r="L6">
        <v>151.9</v>
      </c>
      <c r="M6">
        <v>509.9</v>
      </c>
      <c r="N6">
        <v>10.88</v>
      </c>
      <c r="O6">
        <v>8.2519999999999996E-2</v>
      </c>
      <c r="Q6">
        <v>2</v>
      </c>
      <c r="R6" s="1">
        <v>8.4229999999999999E-3</v>
      </c>
      <c r="S6">
        <v>6.2149999999999999</v>
      </c>
      <c r="T6">
        <v>0.35930000000000001</v>
      </c>
      <c r="U6" t="s">
        <v>2</v>
      </c>
    </row>
    <row r="7" spans="1:21" x14ac:dyDescent="0.3">
      <c r="A7">
        <v>6</v>
      </c>
      <c r="B7" t="s">
        <v>0</v>
      </c>
      <c r="C7" t="s">
        <v>1</v>
      </c>
      <c r="D7">
        <v>464.1</v>
      </c>
      <c r="E7">
        <v>163.6</v>
      </c>
      <c r="F7">
        <v>25</v>
      </c>
      <c r="G7">
        <v>1.9870000000000001</v>
      </c>
      <c r="H7">
        <v>0.49940800000000002</v>
      </c>
      <c r="I7">
        <v>4.1260000000000003</v>
      </c>
      <c r="J7">
        <v>826.2</v>
      </c>
      <c r="K7">
        <v>811.4</v>
      </c>
      <c r="L7">
        <v>155.5</v>
      </c>
      <c r="M7">
        <v>415.8</v>
      </c>
      <c r="N7">
        <v>10.85</v>
      </c>
      <c r="O7">
        <v>8.1540000000000001E-2</v>
      </c>
      <c r="Q7">
        <v>2</v>
      </c>
      <c r="R7" s="1">
        <v>8.6420000000000004E-3</v>
      </c>
      <c r="S7">
        <v>6.2130000000000001</v>
      </c>
      <c r="T7">
        <v>0.36230000000000001</v>
      </c>
      <c r="U7" t="s">
        <v>2</v>
      </c>
    </row>
    <row r="8" spans="1:21" x14ac:dyDescent="0.3">
      <c r="A8">
        <v>7</v>
      </c>
      <c r="B8" t="s">
        <v>0</v>
      </c>
      <c r="C8" t="s">
        <v>1</v>
      </c>
      <c r="D8">
        <v>489.1</v>
      </c>
      <c r="E8">
        <v>188.6</v>
      </c>
      <c r="F8">
        <v>25</v>
      </c>
      <c r="G8">
        <v>2.5009999999999999</v>
      </c>
      <c r="H8">
        <v>0.49998300000000001</v>
      </c>
      <c r="I8">
        <v>4.2380000000000004</v>
      </c>
      <c r="J8">
        <v>847.6</v>
      </c>
      <c r="K8">
        <v>832.5</v>
      </c>
      <c r="L8">
        <v>159.4</v>
      </c>
      <c r="M8">
        <v>338.9</v>
      </c>
      <c r="N8">
        <v>10.84</v>
      </c>
      <c r="O8">
        <v>8.047E-2</v>
      </c>
      <c r="Q8">
        <v>2</v>
      </c>
      <c r="R8" s="1">
        <v>8.8760000000000002E-3</v>
      </c>
      <c r="S8">
        <v>6.2130000000000001</v>
      </c>
      <c r="T8">
        <v>0.33839999999999998</v>
      </c>
      <c r="U8" t="s">
        <v>2</v>
      </c>
    </row>
    <row r="9" spans="1:21" x14ac:dyDescent="0.3">
      <c r="A9">
        <v>8</v>
      </c>
      <c r="B9" t="s">
        <v>0</v>
      </c>
      <c r="C9" t="s">
        <v>1</v>
      </c>
      <c r="D9">
        <v>515.1</v>
      </c>
      <c r="E9">
        <v>214.6</v>
      </c>
      <c r="F9">
        <v>25</v>
      </c>
      <c r="G9">
        <v>3.149</v>
      </c>
      <c r="H9">
        <v>0.50005100000000002</v>
      </c>
      <c r="I9">
        <v>4.3470000000000004</v>
      </c>
      <c r="J9">
        <v>869.3</v>
      </c>
      <c r="K9">
        <v>853.7</v>
      </c>
      <c r="L9">
        <v>163.9</v>
      </c>
      <c r="M9">
        <v>276</v>
      </c>
      <c r="N9">
        <v>10.87</v>
      </c>
      <c r="O9">
        <v>7.9170000000000004E-2</v>
      </c>
      <c r="Q9">
        <v>2</v>
      </c>
      <c r="R9" s="1">
        <v>9.1039999999999992E-3</v>
      </c>
      <c r="S9">
        <v>6.2130000000000001</v>
      </c>
      <c r="T9">
        <v>0.42559999999999998</v>
      </c>
      <c r="U9" t="s">
        <v>2</v>
      </c>
    </row>
    <row r="10" spans="1:21" x14ac:dyDescent="0.3">
      <c r="A10">
        <v>9</v>
      </c>
      <c r="B10" t="s">
        <v>0</v>
      </c>
      <c r="C10" t="s">
        <v>1</v>
      </c>
      <c r="D10">
        <v>541.5</v>
      </c>
      <c r="E10">
        <v>241</v>
      </c>
      <c r="F10">
        <v>25</v>
      </c>
      <c r="G10">
        <v>3.964</v>
      </c>
      <c r="H10">
        <v>0.49989600000000001</v>
      </c>
      <c r="I10">
        <v>4.4610000000000003</v>
      </c>
      <c r="J10">
        <v>892.4</v>
      </c>
      <c r="K10">
        <v>876.3</v>
      </c>
      <c r="L10">
        <v>168.9</v>
      </c>
      <c r="M10">
        <v>225.1</v>
      </c>
      <c r="N10">
        <v>10.91</v>
      </c>
      <c r="O10">
        <v>7.8619999999999995E-2</v>
      </c>
      <c r="Q10">
        <v>2</v>
      </c>
      <c r="R10" s="1">
        <v>9.3430000000000006E-3</v>
      </c>
      <c r="S10">
        <v>6.2149999999999999</v>
      </c>
      <c r="T10">
        <v>0.62780000000000002</v>
      </c>
      <c r="U10" t="s">
        <v>2</v>
      </c>
    </row>
    <row r="11" spans="1:21" x14ac:dyDescent="0.3">
      <c r="A11">
        <v>10</v>
      </c>
      <c r="B11" t="s">
        <v>0</v>
      </c>
      <c r="C11" t="s">
        <v>1</v>
      </c>
      <c r="D11">
        <v>566.5</v>
      </c>
      <c r="E11">
        <v>266</v>
      </c>
      <c r="F11">
        <v>25</v>
      </c>
      <c r="G11">
        <v>4.9909999999999997</v>
      </c>
      <c r="H11">
        <v>0.49997000000000003</v>
      </c>
      <c r="I11">
        <v>4.5789999999999997</v>
      </c>
      <c r="J11">
        <v>915.8</v>
      </c>
      <c r="K11">
        <v>899</v>
      </c>
      <c r="L11">
        <v>174.7</v>
      </c>
      <c r="M11">
        <v>183.5</v>
      </c>
      <c r="N11">
        <v>11</v>
      </c>
      <c r="O11">
        <v>7.7869999999999995E-2</v>
      </c>
      <c r="Q11">
        <v>2</v>
      </c>
      <c r="R11" s="1">
        <v>9.5890000000000003E-3</v>
      </c>
      <c r="S11">
        <v>6.2140000000000004</v>
      </c>
      <c r="T11">
        <v>1.228</v>
      </c>
      <c r="U11" t="s">
        <v>2</v>
      </c>
    </row>
    <row r="12" spans="1:21" x14ac:dyDescent="0.3">
      <c r="A12">
        <v>11</v>
      </c>
      <c r="B12" t="s">
        <v>0</v>
      </c>
      <c r="C12" t="s">
        <v>1</v>
      </c>
      <c r="D12">
        <v>591.6</v>
      </c>
      <c r="E12">
        <v>291</v>
      </c>
      <c r="F12">
        <v>25</v>
      </c>
      <c r="G12">
        <v>6.2830000000000004</v>
      </c>
      <c r="H12">
        <v>0.499942</v>
      </c>
      <c r="I12">
        <v>4.6989999999999998</v>
      </c>
      <c r="J12">
        <v>939.9</v>
      </c>
      <c r="K12">
        <v>922.3</v>
      </c>
      <c r="L12">
        <v>180.9</v>
      </c>
      <c r="M12">
        <v>149.6</v>
      </c>
      <c r="N12">
        <v>11.1</v>
      </c>
      <c r="O12">
        <v>7.757E-2</v>
      </c>
      <c r="Q12">
        <v>2</v>
      </c>
      <c r="R12" s="1">
        <v>9.8410000000000008E-3</v>
      </c>
      <c r="S12">
        <v>6.2130000000000001</v>
      </c>
      <c r="T12">
        <v>1.734</v>
      </c>
      <c r="U12" t="s">
        <v>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12"/>
  <sheetViews>
    <sheetView workbookViewId="0">
      <selection activeCell="J2" sqref="J2:J12"/>
    </sheetView>
  </sheetViews>
  <sheetFormatPr defaultColWidth="6.109375" defaultRowHeight="14.4" x14ac:dyDescent="0.3"/>
  <cols>
    <col min="10" max="10" width="8.5546875" bestFit="1" customWidth="1"/>
    <col min="11" max="11" width="9.21875" customWidth="1"/>
  </cols>
  <sheetData>
    <row r="1" spans="1:21" x14ac:dyDescent="0.3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18</v>
      </c>
      <c r="Q1" t="s">
        <v>19</v>
      </c>
      <c r="R1" t="s">
        <v>20</v>
      </c>
      <c r="S1" t="s">
        <v>21</v>
      </c>
      <c r="T1" t="s">
        <v>22</v>
      </c>
      <c r="U1" t="s">
        <v>23</v>
      </c>
    </row>
    <row r="2" spans="1:21" x14ac:dyDescent="0.3">
      <c r="A2">
        <v>1</v>
      </c>
      <c r="B2" t="s">
        <v>0</v>
      </c>
      <c r="C2" t="s">
        <v>1</v>
      </c>
      <c r="D2">
        <v>361</v>
      </c>
      <c r="E2">
        <v>30</v>
      </c>
      <c r="F2">
        <v>25</v>
      </c>
      <c r="G2">
        <v>0.62829999999999997</v>
      </c>
      <c r="H2">
        <v>0.48871199999999998</v>
      </c>
      <c r="I2">
        <v>3.992</v>
      </c>
      <c r="J2">
        <v>816.9</v>
      </c>
      <c r="K2">
        <v>804.9</v>
      </c>
      <c r="L2">
        <v>139.5</v>
      </c>
      <c r="M2" s="1">
        <v>1300</v>
      </c>
      <c r="N2">
        <v>9.83</v>
      </c>
      <c r="O2">
        <v>0.1244</v>
      </c>
      <c r="Q2">
        <v>1.8</v>
      </c>
      <c r="R2" s="1">
        <v>8.3619999999999996E-3</v>
      </c>
      <c r="S2">
        <v>6.2130000000000001</v>
      </c>
      <c r="T2">
        <v>1.379</v>
      </c>
      <c r="U2" t="s">
        <v>2</v>
      </c>
    </row>
    <row r="3" spans="1:21" x14ac:dyDescent="0.3">
      <c r="A3">
        <v>2</v>
      </c>
      <c r="B3" t="s">
        <v>0</v>
      </c>
      <c r="C3" t="s">
        <v>1</v>
      </c>
      <c r="D3">
        <v>389</v>
      </c>
      <c r="E3">
        <v>57.96</v>
      </c>
      <c r="F3">
        <v>25</v>
      </c>
      <c r="G3">
        <v>0.79100000000000004</v>
      </c>
      <c r="H3">
        <v>0.49813600000000002</v>
      </c>
      <c r="I3">
        <v>4.1280000000000001</v>
      </c>
      <c r="J3">
        <v>828.6</v>
      </c>
      <c r="K3">
        <v>817.6</v>
      </c>
      <c r="L3">
        <v>134.9</v>
      </c>
      <c r="M3" s="1">
        <v>1048</v>
      </c>
      <c r="N3">
        <v>9.3699999999999992</v>
      </c>
      <c r="O3">
        <v>0.124</v>
      </c>
      <c r="Q3">
        <v>1.8</v>
      </c>
      <c r="R3" s="1">
        <v>8.6449999999999999E-3</v>
      </c>
      <c r="S3">
        <v>6.2149999999999999</v>
      </c>
      <c r="T3">
        <v>0.40660000000000002</v>
      </c>
      <c r="U3" t="s">
        <v>2</v>
      </c>
    </row>
    <row r="4" spans="1:21" x14ac:dyDescent="0.3">
      <c r="A4">
        <v>3</v>
      </c>
      <c r="B4" t="s">
        <v>0</v>
      </c>
      <c r="C4" t="s">
        <v>1</v>
      </c>
      <c r="D4">
        <v>415.3</v>
      </c>
      <c r="E4">
        <v>84.28</v>
      </c>
      <c r="F4">
        <v>25</v>
      </c>
      <c r="G4">
        <v>0.99580000000000002</v>
      </c>
      <c r="H4">
        <v>0.49902200000000002</v>
      </c>
      <c r="I4">
        <v>4.2309999999999999</v>
      </c>
      <c r="J4">
        <v>847.9</v>
      </c>
      <c r="K4">
        <v>837.1</v>
      </c>
      <c r="L4">
        <v>135.19999999999999</v>
      </c>
      <c r="M4">
        <v>851.5</v>
      </c>
      <c r="N4">
        <v>9.18</v>
      </c>
      <c r="O4">
        <v>0.122</v>
      </c>
      <c r="Q4">
        <v>1.8</v>
      </c>
      <c r="R4" s="1">
        <v>8.8620000000000001E-3</v>
      </c>
      <c r="S4">
        <v>6.2140000000000004</v>
      </c>
      <c r="T4">
        <v>0.31419999999999998</v>
      </c>
      <c r="U4" t="s">
        <v>2</v>
      </c>
    </row>
    <row r="5" spans="1:21" x14ac:dyDescent="0.3">
      <c r="A5">
        <v>4</v>
      </c>
      <c r="B5" t="s">
        <v>0</v>
      </c>
      <c r="C5" t="s">
        <v>1</v>
      </c>
      <c r="D5">
        <v>440.3</v>
      </c>
      <c r="E5">
        <v>109.3</v>
      </c>
      <c r="F5">
        <v>25</v>
      </c>
      <c r="G5">
        <v>1.254</v>
      </c>
      <c r="H5">
        <v>0.50371500000000002</v>
      </c>
      <c r="I5">
        <v>4.3600000000000003</v>
      </c>
      <c r="J5">
        <v>865.6</v>
      </c>
      <c r="K5">
        <v>854.7</v>
      </c>
      <c r="L5">
        <v>136.6</v>
      </c>
      <c r="M5">
        <v>690.5</v>
      </c>
      <c r="N5">
        <v>9.08</v>
      </c>
      <c r="O5">
        <v>0.1212</v>
      </c>
      <c r="Q5">
        <v>1.8</v>
      </c>
      <c r="R5" s="1">
        <v>9.1319999999999995E-3</v>
      </c>
      <c r="S5">
        <v>6.2140000000000004</v>
      </c>
      <c r="T5">
        <v>0.2586</v>
      </c>
      <c r="U5" t="s">
        <v>2</v>
      </c>
    </row>
    <row r="6" spans="1:21" x14ac:dyDescent="0.3">
      <c r="A6">
        <v>5</v>
      </c>
      <c r="B6" t="s">
        <v>0</v>
      </c>
      <c r="C6" t="s">
        <v>1</v>
      </c>
      <c r="D6">
        <v>468.3</v>
      </c>
      <c r="E6">
        <v>137.30000000000001</v>
      </c>
      <c r="F6">
        <v>25</v>
      </c>
      <c r="G6">
        <v>1.5780000000000001</v>
      </c>
      <c r="H6">
        <v>0.50030200000000002</v>
      </c>
      <c r="I6">
        <v>4.4279999999999999</v>
      </c>
      <c r="J6">
        <v>885</v>
      </c>
      <c r="K6">
        <v>874</v>
      </c>
      <c r="L6">
        <v>138.6</v>
      </c>
      <c r="M6">
        <v>560.70000000000005</v>
      </c>
      <c r="N6">
        <v>9.01</v>
      </c>
      <c r="O6">
        <v>0.1202</v>
      </c>
      <c r="Q6">
        <v>1.8</v>
      </c>
      <c r="R6" s="1">
        <v>9.273E-3</v>
      </c>
      <c r="S6">
        <v>6.2149999999999999</v>
      </c>
      <c r="T6">
        <v>0.30649999999999999</v>
      </c>
      <c r="U6" t="s">
        <v>2</v>
      </c>
    </row>
    <row r="7" spans="1:21" x14ac:dyDescent="0.3">
      <c r="A7">
        <v>6</v>
      </c>
      <c r="B7" t="s">
        <v>0</v>
      </c>
      <c r="C7" t="s">
        <v>1</v>
      </c>
      <c r="D7">
        <v>494.6</v>
      </c>
      <c r="E7">
        <v>163.6</v>
      </c>
      <c r="F7">
        <v>25</v>
      </c>
      <c r="G7">
        <v>1.9870000000000001</v>
      </c>
      <c r="H7">
        <v>0.50001499999999999</v>
      </c>
      <c r="I7">
        <v>4.5209999999999999</v>
      </c>
      <c r="J7">
        <v>904.1</v>
      </c>
      <c r="K7">
        <v>893.1</v>
      </c>
      <c r="L7">
        <v>140.4</v>
      </c>
      <c r="M7">
        <v>455</v>
      </c>
      <c r="N7">
        <v>8.94</v>
      </c>
      <c r="O7">
        <v>0.1186</v>
      </c>
      <c r="Q7">
        <v>1.8</v>
      </c>
      <c r="R7" s="1">
        <v>9.4680000000000007E-3</v>
      </c>
      <c r="S7">
        <v>6.2130000000000001</v>
      </c>
      <c r="T7">
        <v>0.3427</v>
      </c>
      <c r="U7" t="s">
        <v>2</v>
      </c>
    </row>
    <row r="8" spans="1:21" x14ac:dyDescent="0.3">
      <c r="A8">
        <v>7</v>
      </c>
      <c r="B8" t="s">
        <v>0</v>
      </c>
      <c r="C8" t="s">
        <v>1</v>
      </c>
      <c r="D8">
        <v>519.70000000000005</v>
      </c>
      <c r="E8">
        <v>188.7</v>
      </c>
      <c r="F8">
        <v>25</v>
      </c>
      <c r="G8">
        <v>2.5009999999999999</v>
      </c>
      <c r="H8">
        <v>0.50012699999999999</v>
      </c>
      <c r="I8">
        <v>4.6210000000000004</v>
      </c>
      <c r="J8">
        <v>924</v>
      </c>
      <c r="K8">
        <v>912.8</v>
      </c>
      <c r="L8">
        <v>143.5</v>
      </c>
      <c r="M8">
        <v>369.4</v>
      </c>
      <c r="N8">
        <v>8.94</v>
      </c>
      <c r="O8">
        <v>0.11840000000000001</v>
      </c>
      <c r="Q8">
        <v>1.8</v>
      </c>
      <c r="R8" s="1">
        <v>9.6790000000000001E-3</v>
      </c>
      <c r="S8">
        <v>6.2130000000000001</v>
      </c>
      <c r="T8">
        <v>0.316</v>
      </c>
      <c r="U8" t="s">
        <v>2</v>
      </c>
    </row>
    <row r="9" spans="1:21" x14ac:dyDescent="0.3">
      <c r="A9">
        <v>8</v>
      </c>
      <c r="B9" t="s">
        <v>0</v>
      </c>
      <c r="C9" t="s">
        <v>1</v>
      </c>
      <c r="D9">
        <v>545.70000000000005</v>
      </c>
      <c r="E9">
        <v>214.7</v>
      </c>
      <c r="F9">
        <v>25</v>
      </c>
      <c r="G9">
        <v>3.149</v>
      </c>
      <c r="H9">
        <v>0.49995899999999999</v>
      </c>
      <c r="I9">
        <v>4.718</v>
      </c>
      <c r="J9">
        <v>943.7</v>
      </c>
      <c r="K9">
        <v>932.2</v>
      </c>
      <c r="L9">
        <v>147</v>
      </c>
      <c r="M9">
        <v>299.7</v>
      </c>
      <c r="N9">
        <v>8.9600000000000009</v>
      </c>
      <c r="O9">
        <v>0.11749999999999999</v>
      </c>
      <c r="Q9">
        <v>1.8</v>
      </c>
      <c r="R9" s="1">
        <v>9.8809999999999992E-3</v>
      </c>
      <c r="S9">
        <v>6.2130000000000001</v>
      </c>
      <c r="T9">
        <v>0.33079999999999998</v>
      </c>
      <c r="U9" t="s">
        <v>2</v>
      </c>
    </row>
    <row r="10" spans="1:21" x14ac:dyDescent="0.3">
      <c r="A10">
        <v>9</v>
      </c>
      <c r="B10" t="s">
        <v>0</v>
      </c>
      <c r="C10" t="s">
        <v>1</v>
      </c>
      <c r="D10">
        <v>572</v>
      </c>
      <c r="E10">
        <v>241</v>
      </c>
      <c r="F10">
        <v>25</v>
      </c>
      <c r="G10">
        <v>3.964</v>
      </c>
      <c r="H10">
        <v>0.49996600000000002</v>
      </c>
      <c r="I10">
        <v>4.8179999999999996</v>
      </c>
      <c r="J10">
        <v>963.7</v>
      </c>
      <c r="K10">
        <v>951.8</v>
      </c>
      <c r="L10">
        <v>150.9</v>
      </c>
      <c r="M10">
        <v>243.1</v>
      </c>
      <c r="N10">
        <v>9.01</v>
      </c>
      <c r="O10">
        <v>0.1173</v>
      </c>
      <c r="Q10">
        <v>1.8</v>
      </c>
      <c r="R10">
        <v>1.009E-2</v>
      </c>
      <c r="S10">
        <v>6.2149999999999999</v>
      </c>
      <c r="T10">
        <v>0.47299999999999998</v>
      </c>
      <c r="U10" t="s">
        <v>2</v>
      </c>
    </row>
    <row r="11" spans="1:21" x14ac:dyDescent="0.3">
      <c r="A11">
        <v>10</v>
      </c>
      <c r="B11" t="s">
        <v>0</v>
      </c>
      <c r="C11" t="s">
        <v>1</v>
      </c>
      <c r="D11">
        <v>597.1</v>
      </c>
      <c r="E11">
        <v>266.10000000000002</v>
      </c>
      <c r="F11">
        <v>25</v>
      </c>
      <c r="G11">
        <v>4.9909999999999997</v>
      </c>
      <c r="H11">
        <v>0.50001600000000002</v>
      </c>
      <c r="I11">
        <v>4.9219999999999997</v>
      </c>
      <c r="J11">
        <v>984.4</v>
      </c>
      <c r="K11">
        <v>972.1</v>
      </c>
      <c r="L11">
        <v>155.1</v>
      </c>
      <c r="M11">
        <v>197.2</v>
      </c>
      <c r="N11">
        <v>9.06</v>
      </c>
      <c r="O11">
        <v>0.1149</v>
      </c>
      <c r="Q11">
        <v>1.8</v>
      </c>
      <c r="R11">
        <v>1.031E-2</v>
      </c>
      <c r="S11">
        <v>6.2140000000000004</v>
      </c>
      <c r="T11">
        <v>0.92889999999999995</v>
      </c>
      <c r="U11" t="s">
        <v>2</v>
      </c>
    </row>
    <row r="12" spans="1:21" x14ac:dyDescent="0.3">
      <c r="A12">
        <v>11</v>
      </c>
      <c r="B12" t="s">
        <v>0</v>
      </c>
      <c r="C12" t="s">
        <v>1</v>
      </c>
      <c r="D12">
        <v>622.1</v>
      </c>
      <c r="E12">
        <v>291.10000000000002</v>
      </c>
      <c r="F12">
        <v>25</v>
      </c>
      <c r="G12">
        <v>6.2830000000000004</v>
      </c>
      <c r="H12">
        <v>0.50000299999999998</v>
      </c>
      <c r="I12">
        <v>5.024</v>
      </c>
      <c r="J12" s="1">
        <v>1005</v>
      </c>
      <c r="K12">
        <v>992.1</v>
      </c>
      <c r="L12">
        <v>159.69999999999999</v>
      </c>
      <c r="M12">
        <v>159.9</v>
      </c>
      <c r="N12">
        <v>9.15</v>
      </c>
      <c r="O12">
        <v>0.1152</v>
      </c>
      <c r="Q12">
        <v>1.8</v>
      </c>
      <c r="R12">
        <v>1.052E-2</v>
      </c>
      <c r="S12">
        <v>6.2130000000000001</v>
      </c>
      <c r="T12">
        <v>1.2390000000000001</v>
      </c>
      <c r="U12" t="s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12"/>
  <sheetViews>
    <sheetView workbookViewId="0">
      <selection activeCell="G2" activeCellId="1" sqref="K2:K12 G2:G12"/>
    </sheetView>
  </sheetViews>
  <sheetFormatPr defaultRowHeight="14.4" x14ac:dyDescent="0.3"/>
  <cols>
    <col min="1" max="1" width="6" bestFit="1" customWidth="1"/>
  </cols>
  <sheetData>
    <row r="1" spans="1:21" x14ac:dyDescent="0.3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18</v>
      </c>
      <c r="Q1" t="s">
        <v>19</v>
      </c>
      <c r="R1" t="s">
        <v>20</v>
      </c>
      <c r="S1" t="s">
        <v>21</v>
      </c>
      <c r="T1" t="s">
        <v>22</v>
      </c>
      <c r="U1" t="s">
        <v>23</v>
      </c>
    </row>
    <row r="2" spans="1:21" x14ac:dyDescent="0.3">
      <c r="A2">
        <v>1</v>
      </c>
      <c r="B2" t="s">
        <v>0</v>
      </c>
      <c r="C2" t="s">
        <v>1</v>
      </c>
      <c r="D2">
        <v>330.4</v>
      </c>
      <c r="E2">
        <v>30</v>
      </c>
      <c r="F2">
        <v>25</v>
      </c>
      <c r="G2">
        <v>0.62829999999999997</v>
      </c>
      <c r="H2">
        <v>0.502606</v>
      </c>
      <c r="I2">
        <v>6.2309999999999999</v>
      </c>
      <c r="J2" s="1">
        <v>1240</v>
      </c>
      <c r="K2" s="1">
        <v>1092</v>
      </c>
      <c r="L2">
        <v>586</v>
      </c>
      <c r="M2" s="1">
        <v>1973</v>
      </c>
      <c r="N2">
        <v>28.21</v>
      </c>
      <c r="O2">
        <v>0.1115</v>
      </c>
      <c r="Q2">
        <v>2</v>
      </c>
      <c r="R2">
        <v>1.3050000000000001E-2</v>
      </c>
      <c r="S2">
        <v>6.2130000000000001</v>
      </c>
      <c r="T2">
        <v>2.3210000000000002</v>
      </c>
      <c r="U2" t="s">
        <v>2</v>
      </c>
    </row>
    <row r="3" spans="1:21" x14ac:dyDescent="0.3">
      <c r="A3">
        <v>2</v>
      </c>
      <c r="B3" t="s">
        <v>0</v>
      </c>
      <c r="C3" t="s">
        <v>1</v>
      </c>
      <c r="D3">
        <v>358.4</v>
      </c>
      <c r="E3">
        <v>57.95</v>
      </c>
      <c r="F3">
        <v>25</v>
      </c>
      <c r="G3">
        <v>0.79100000000000004</v>
      </c>
      <c r="H3">
        <v>0.50090100000000004</v>
      </c>
      <c r="I3">
        <v>6.5030000000000001</v>
      </c>
      <c r="J3" s="1">
        <v>1298</v>
      </c>
      <c r="K3" s="1">
        <v>1142</v>
      </c>
      <c r="L3">
        <v>617</v>
      </c>
      <c r="M3" s="1">
        <v>1641</v>
      </c>
      <c r="N3">
        <v>28.37</v>
      </c>
      <c r="O3">
        <v>0.11210000000000001</v>
      </c>
      <c r="Q3">
        <v>2</v>
      </c>
      <c r="R3">
        <v>1.362E-2</v>
      </c>
      <c r="S3">
        <v>6.2149999999999999</v>
      </c>
      <c r="T3">
        <v>3.1429999999999998</v>
      </c>
      <c r="U3" t="s">
        <v>2</v>
      </c>
    </row>
    <row r="4" spans="1:21" x14ac:dyDescent="0.3">
      <c r="A4">
        <v>3</v>
      </c>
      <c r="B4" t="s">
        <v>0</v>
      </c>
      <c r="C4" t="s">
        <v>1</v>
      </c>
      <c r="D4">
        <v>384.7</v>
      </c>
      <c r="E4">
        <v>84.27</v>
      </c>
      <c r="F4">
        <v>25</v>
      </c>
      <c r="G4">
        <v>0.99580000000000002</v>
      </c>
      <c r="H4">
        <v>0.482157</v>
      </c>
      <c r="I4">
        <v>6.0990000000000002</v>
      </c>
      <c r="J4" s="1">
        <v>1265</v>
      </c>
      <c r="K4" s="1">
        <v>1156</v>
      </c>
      <c r="L4">
        <v>513.5</v>
      </c>
      <c r="M4" s="1">
        <v>1270</v>
      </c>
      <c r="N4">
        <v>23.95</v>
      </c>
      <c r="O4">
        <v>0.1103</v>
      </c>
      <c r="Q4">
        <v>2</v>
      </c>
      <c r="R4">
        <v>1.277E-2</v>
      </c>
      <c r="S4">
        <v>6.2149999999999999</v>
      </c>
      <c r="T4">
        <v>3.4249999999999998</v>
      </c>
      <c r="U4" t="s">
        <v>2</v>
      </c>
    </row>
    <row r="5" spans="1:21" x14ac:dyDescent="0.3">
      <c r="A5">
        <v>4</v>
      </c>
      <c r="B5" t="s">
        <v>0</v>
      </c>
      <c r="C5" t="s">
        <v>1</v>
      </c>
      <c r="D5">
        <v>409.7</v>
      </c>
      <c r="E5">
        <v>109.3</v>
      </c>
      <c r="F5">
        <v>25</v>
      </c>
      <c r="G5">
        <v>1.254</v>
      </c>
      <c r="H5">
        <v>0.49974800000000003</v>
      </c>
      <c r="I5">
        <v>5.7850000000000001</v>
      </c>
      <c r="J5" s="1">
        <v>1158</v>
      </c>
      <c r="K5" s="1">
        <v>1112</v>
      </c>
      <c r="L5">
        <v>323.60000000000002</v>
      </c>
      <c r="M5">
        <v>923.5</v>
      </c>
      <c r="N5">
        <v>16.23</v>
      </c>
      <c r="O5">
        <v>0.10970000000000001</v>
      </c>
      <c r="Q5">
        <v>2</v>
      </c>
      <c r="R5">
        <v>1.2120000000000001E-2</v>
      </c>
      <c r="S5">
        <v>6.2149999999999999</v>
      </c>
      <c r="T5">
        <v>1.383</v>
      </c>
      <c r="U5" t="s">
        <v>2</v>
      </c>
    </row>
    <row r="6" spans="1:21" x14ac:dyDescent="0.3">
      <c r="A6">
        <v>5</v>
      </c>
      <c r="B6" t="s">
        <v>0</v>
      </c>
      <c r="C6" t="s">
        <v>1</v>
      </c>
      <c r="D6">
        <v>437.7</v>
      </c>
      <c r="E6">
        <v>137.30000000000001</v>
      </c>
      <c r="F6">
        <v>25</v>
      </c>
      <c r="G6">
        <v>1.5780000000000001</v>
      </c>
      <c r="H6">
        <v>0.49894100000000002</v>
      </c>
      <c r="I6">
        <v>5.726</v>
      </c>
      <c r="J6" s="1">
        <v>1148</v>
      </c>
      <c r="K6" s="1">
        <v>1125</v>
      </c>
      <c r="L6">
        <v>228.3</v>
      </c>
      <c r="M6">
        <v>727.1</v>
      </c>
      <c r="N6">
        <v>11.48</v>
      </c>
      <c r="O6">
        <v>0.1074</v>
      </c>
      <c r="Q6">
        <v>2</v>
      </c>
      <c r="R6">
        <v>1.1990000000000001E-2</v>
      </c>
      <c r="S6">
        <v>6.2149999999999999</v>
      </c>
      <c r="T6">
        <v>0.95099999999999996</v>
      </c>
      <c r="U6" t="s">
        <v>2</v>
      </c>
    </row>
    <row r="7" spans="1:21" x14ac:dyDescent="0.3">
      <c r="A7">
        <v>6</v>
      </c>
      <c r="B7" t="s">
        <v>0</v>
      </c>
      <c r="C7" t="s">
        <v>1</v>
      </c>
      <c r="D7">
        <v>464</v>
      </c>
      <c r="E7">
        <v>163.6</v>
      </c>
      <c r="F7">
        <v>25</v>
      </c>
      <c r="G7">
        <v>1.9870000000000001</v>
      </c>
      <c r="H7">
        <v>0.499753</v>
      </c>
      <c r="I7">
        <v>5.7910000000000004</v>
      </c>
      <c r="J7" s="1">
        <v>1159</v>
      </c>
      <c r="K7" s="1">
        <v>1143</v>
      </c>
      <c r="L7">
        <v>189.2</v>
      </c>
      <c r="M7">
        <v>583.20000000000005</v>
      </c>
      <c r="N7">
        <v>9.4</v>
      </c>
      <c r="O7">
        <v>0.10780000000000001</v>
      </c>
      <c r="Q7">
        <v>2</v>
      </c>
      <c r="R7">
        <v>1.213E-2</v>
      </c>
      <c r="S7">
        <v>6.2130000000000001</v>
      </c>
      <c r="T7">
        <v>0.38350000000000001</v>
      </c>
      <c r="U7" t="s">
        <v>2</v>
      </c>
    </row>
    <row r="8" spans="1:21" x14ac:dyDescent="0.3">
      <c r="A8">
        <v>7</v>
      </c>
      <c r="B8" t="s">
        <v>0</v>
      </c>
      <c r="C8" t="s">
        <v>1</v>
      </c>
      <c r="D8">
        <v>489</v>
      </c>
      <c r="E8">
        <v>188.6</v>
      </c>
      <c r="F8">
        <v>25</v>
      </c>
      <c r="G8">
        <v>2.5009999999999999</v>
      </c>
      <c r="H8">
        <v>0.49975000000000003</v>
      </c>
      <c r="I8">
        <v>5.9240000000000004</v>
      </c>
      <c r="J8" s="1">
        <v>1185</v>
      </c>
      <c r="K8" s="1">
        <v>1170</v>
      </c>
      <c r="L8">
        <v>187.3</v>
      </c>
      <c r="M8">
        <v>473.9</v>
      </c>
      <c r="N8">
        <v>9.09</v>
      </c>
      <c r="O8">
        <v>0.10730000000000001</v>
      </c>
      <c r="Q8">
        <v>2</v>
      </c>
      <c r="R8">
        <v>1.2409999999999999E-2</v>
      </c>
      <c r="S8">
        <v>6.2130000000000001</v>
      </c>
      <c r="T8">
        <v>0.27400000000000002</v>
      </c>
      <c r="U8" t="s">
        <v>2</v>
      </c>
    </row>
    <row r="9" spans="1:21" x14ac:dyDescent="0.3">
      <c r="A9">
        <v>8</v>
      </c>
      <c r="B9" t="s">
        <v>0</v>
      </c>
      <c r="C9" t="s">
        <v>1</v>
      </c>
      <c r="D9">
        <v>515</v>
      </c>
      <c r="E9">
        <v>214.6</v>
      </c>
      <c r="F9">
        <v>25</v>
      </c>
      <c r="G9">
        <v>3.149</v>
      </c>
      <c r="H9">
        <v>0.50019199999999997</v>
      </c>
      <c r="I9">
        <v>6.06</v>
      </c>
      <c r="J9" s="1">
        <v>1212</v>
      </c>
      <c r="K9" s="1">
        <v>1196</v>
      </c>
      <c r="L9">
        <v>191.5</v>
      </c>
      <c r="M9">
        <v>384.7</v>
      </c>
      <c r="N9">
        <v>9.1</v>
      </c>
      <c r="O9">
        <v>0.10539999999999999</v>
      </c>
      <c r="Q9">
        <v>2</v>
      </c>
      <c r="R9">
        <v>1.269E-2</v>
      </c>
      <c r="S9">
        <v>6.2130000000000001</v>
      </c>
      <c r="T9">
        <v>0.30349999999999999</v>
      </c>
      <c r="U9" t="s">
        <v>2</v>
      </c>
    </row>
    <row r="10" spans="1:21" x14ac:dyDescent="0.3">
      <c r="A10">
        <v>9</v>
      </c>
      <c r="B10" t="s">
        <v>0</v>
      </c>
      <c r="C10" t="s">
        <v>1</v>
      </c>
      <c r="D10">
        <v>541.4</v>
      </c>
      <c r="E10">
        <v>241</v>
      </c>
      <c r="F10">
        <v>25</v>
      </c>
      <c r="G10">
        <v>3.964</v>
      </c>
      <c r="H10">
        <v>0.499969</v>
      </c>
      <c r="I10">
        <v>6.1989999999999998</v>
      </c>
      <c r="J10" s="1">
        <v>1240</v>
      </c>
      <c r="K10" s="1">
        <v>1224</v>
      </c>
      <c r="L10">
        <v>195.2</v>
      </c>
      <c r="M10">
        <v>312.8</v>
      </c>
      <c r="N10">
        <v>9.06</v>
      </c>
      <c r="O10">
        <v>0.1047</v>
      </c>
      <c r="Q10">
        <v>2</v>
      </c>
      <c r="R10">
        <v>1.298E-2</v>
      </c>
      <c r="S10">
        <v>6.2149999999999999</v>
      </c>
      <c r="T10">
        <v>0.3604</v>
      </c>
      <c r="U10" t="s">
        <v>2</v>
      </c>
    </row>
    <row r="11" spans="1:21" x14ac:dyDescent="0.3">
      <c r="A11">
        <v>10</v>
      </c>
      <c r="B11" t="s">
        <v>0</v>
      </c>
      <c r="C11" t="s">
        <v>1</v>
      </c>
      <c r="D11">
        <v>566.4</v>
      </c>
      <c r="E11">
        <v>266</v>
      </c>
      <c r="F11">
        <v>25</v>
      </c>
      <c r="G11">
        <v>4.9909999999999997</v>
      </c>
      <c r="H11">
        <v>0.499942</v>
      </c>
      <c r="I11">
        <v>6.3419999999999996</v>
      </c>
      <c r="J11" s="1">
        <v>1269</v>
      </c>
      <c r="K11" s="1">
        <v>1253</v>
      </c>
      <c r="L11">
        <v>200.5</v>
      </c>
      <c r="M11">
        <v>254.2</v>
      </c>
      <c r="N11">
        <v>9.09</v>
      </c>
      <c r="O11">
        <v>0.1046</v>
      </c>
      <c r="Q11">
        <v>2</v>
      </c>
      <c r="R11">
        <v>1.328E-2</v>
      </c>
      <c r="S11">
        <v>6.2140000000000004</v>
      </c>
      <c r="T11">
        <v>0.79579999999999995</v>
      </c>
      <c r="U11" t="s">
        <v>2</v>
      </c>
    </row>
    <row r="12" spans="1:21" x14ac:dyDescent="0.3">
      <c r="A12">
        <v>11</v>
      </c>
      <c r="B12" t="s">
        <v>0</v>
      </c>
      <c r="C12" t="s">
        <v>1</v>
      </c>
      <c r="D12">
        <v>591.4</v>
      </c>
      <c r="E12">
        <v>291</v>
      </c>
      <c r="F12">
        <v>25</v>
      </c>
      <c r="G12">
        <v>6.2830000000000004</v>
      </c>
      <c r="H12">
        <v>0.499946</v>
      </c>
      <c r="I12">
        <v>6.4829999999999997</v>
      </c>
      <c r="J12" s="1">
        <v>1297</v>
      </c>
      <c r="K12" s="1">
        <v>1280</v>
      </c>
      <c r="L12">
        <v>205.8</v>
      </c>
      <c r="M12">
        <v>206.4</v>
      </c>
      <c r="N12">
        <v>9.1300000000000008</v>
      </c>
      <c r="O12">
        <v>0.10390000000000001</v>
      </c>
      <c r="Q12">
        <v>2</v>
      </c>
      <c r="R12">
        <v>1.358E-2</v>
      </c>
      <c r="S12">
        <v>6.2130000000000001</v>
      </c>
      <c r="T12">
        <v>1.046</v>
      </c>
      <c r="U12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Lung 1</vt:lpstr>
      <vt:lpstr>Lung 2</vt:lpstr>
      <vt:lpstr>Lung 3</vt:lpstr>
      <vt:lpstr>Lung 4</vt:lpstr>
      <vt:lpstr>Lung 5</vt:lpstr>
      <vt:lpstr>Lung 6</vt:lpstr>
      <vt:lpstr>Lung 7</vt:lpstr>
      <vt:lpstr>Lung 8</vt:lpstr>
      <vt:lpstr>Lung 9</vt:lpstr>
    </vt:vector>
  </TitlesOfParts>
  <Company>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RHEO-LAB</dc:creator>
  <cp:lastModifiedBy>Sam Polio</cp:lastModifiedBy>
  <dcterms:created xsi:type="dcterms:W3CDTF">2015-09-04T18:47:40Z</dcterms:created>
  <dcterms:modified xsi:type="dcterms:W3CDTF">2018-08-17T01:24:09Z</dcterms:modified>
</cp:coreProperties>
</file>